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225" windowHeight="1155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'Foglio1'!$A$1:$N$95</definedName>
  </definedNames>
  <calcPr fullCalcOnLoad="1"/>
</workbook>
</file>

<file path=xl/sharedStrings.xml><?xml version="1.0" encoding="utf-8"?>
<sst xmlns="http://schemas.openxmlformats.org/spreadsheetml/2006/main" count="656" uniqueCount="293">
  <si>
    <t>OGGETTO DEL BANDO</t>
  </si>
  <si>
    <t>AGGIUDICATARIO</t>
  </si>
  <si>
    <t>IMPORTO DI AGGIUDICAZIONE</t>
  </si>
  <si>
    <t>STRUTTURA PROPONENTE</t>
  </si>
  <si>
    <t>TEMPO DI COMPLETAMENTO OPERA - SERVIZIO - FORNITURA</t>
  </si>
  <si>
    <t>IMPORTO SOMME LIQUIDATE</t>
  </si>
  <si>
    <t>ELENCO DEGLI OPERATORI INVITATI A PRESENTARE OFFERTE</t>
  </si>
  <si>
    <t>N.</t>
  </si>
  <si>
    <t>UFFICIO TECNICO</t>
  </si>
  <si>
    <t>TORO Assicurazioni divisione Lloyd Italico” – Agenzia Tutto Servizi Ass.vi s.a.s. di Sanluri (VS)</t>
  </si>
  <si>
    <t xml:space="preserve">Faticoni s.p.a. - CAGLIARI </t>
  </si>
  <si>
    <t>TUVERI ANTINCENDIO di Tuveri Gesuino, Vico I Roma n° 13 – MARRUBIU</t>
  </si>
  <si>
    <t>Ing. Serra Franceschino – Via San Luigi – 09090 PAU (OR)</t>
  </si>
  <si>
    <t>Sameco s.r.l.</t>
  </si>
  <si>
    <t>TECNOSEA COSTRUZIONI srl – Via Garau snc – 09095 MOGORO (OR)</t>
  </si>
  <si>
    <t>CULTOUR SOC. COOP. – Via Carlo Alberto n° 16 – 09072 CABRAS (OR)</t>
  </si>
  <si>
    <t xml:space="preserve">IL SOLE 24 ORE </t>
  </si>
  <si>
    <t xml:space="preserve">Q8 di Ussaramanna (VS) </t>
  </si>
  <si>
    <t xml:space="preserve">Manutenzione ordinaria e straordinaria degli impianti di condizionamento degli stabili comunali – annualità 2013-2015 </t>
  </si>
  <si>
    <t>Balsamo Luigi – Sassari;</t>
  </si>
  <si>
    <t>Italia Appalti di Festa Roberto – Sestu (CA);</t>
  </si>
  <si>
    <t xml:space="preserve">PESOLO S.R.L. – Viale Monastir n° 104  - 09100 CAGLIARI; </t>
  </si>
  <si>
    <t>PESOLO S.R.L. – Viale Monastir n° 104  - 09100 CAGLIARI</t>
  </si>
  <si>
    <t>Innovazione Pubblica – Via G. Maria Angioy n° 18 – 09124 CAGLIARI</t>
  </si>
  <si>
    <t>Ing. Cristiano Orrù – con studio tecnico in Via Canalis n° 21 – 09170 ORISTANO</t>
  </si>
  <si>
    <t xml:space="preserve">Manutenzione ordinaria e straordinaria delle aree verdi – annualità 2013-2015 </t>
  </si>
  <si>
    <t>Servizi Ecologici 2000 -  Via Trieste 35 -  09090 BARESSA</t>
  </si>
  <si>
    <t xml:space="preserve">intervento urgente di salvaguardia a e custodia dei cavallini della Giara </t>
  </si>
  <si>
    <t>Le Sugherete Gesturesi con sede a Gesturi in Via De Gasperi n° 27</t>
  </si>
  <si>
    <t xml:space="preserve">Fornitura materiali e attrezzature per lavori piano occupazione 2013 </t>
  </si>
  <si>
    <t>Illuminotecnica di Raimondo Atzeni &amp; C. S.A.S. - Via Gallura, 37/A - 09025 Sanluri (VS)</t>
  </si>
  <si>
    <t>lavori urgenti di manutenzione coperture del centro di aggregazione sociale</t>
  </si>
  <si>
    <t>Demelas Edilservice s.a.s. di Demelas Francesco – Via Monte Arci n° 26 – 09090 PAU (OR)</t>
  </si>
  <si>
    <t>CODICE IDENTIFICATIVO GARA</t>
  </si>
  <si>
    <t>PROCEDURA DI SCELTA DEL CONTRAENTE</t>
  </si>
  <si>
    <t>Informazioni richieste ai sensi dell'art. 23 del D.Lgs. 33/2013 e ai sensi dell'art. 1, comma 32, della Legge 190/2012</t>
  </si>
  <si>
    <t>DATI RELATIVI AI PROVVEDIMENTI DI SCELTA DEL CONTRAENTE</t>
  </si>
  <si>
    <t>STRUTTURA PROPONENTE: STAZIONE APPALTANTE - COMUNE DI SETZU - C.F. 82001290921 -P.IVA 0135650924</t>
  </si>
  <si>
    <t>Ufficio di riferimento: SERVIZIO TECNICO</t>
  </si>
  <si>
    <t>ESTREMI DEI PRINCIPALI DOCUMENTI RELATIVI AL PROCEDIMENTO</t>
  </si>
  <si>
    <t>RESPONSABILE DEL PROCEDIMENTO</t>
  </si>
  <si>
    <t>TITOLARE DEL POTERE SOSTITUTIVO IN CASO DI INERZIA</t>
  </si>
  <si>
    <t>E-MAIL PEC A CUI TRASMETTERE ISTANZE E PRESSO CUI REPERIRE INFORMAZIONI</t>
  </si>
  <si>
    <t>ING. VALERIO PORCU</t>
  </si>
  <si>
    <t>SEGRETARIO COMUNALE</t>
  </si>
  <si>
    <t>ufficiotecnico@pec.comune.setzu.vs.it</t>
  </si>
  <si>
    <t>affidamento diretto - ex art. 125 comma 11 del D.Lgs n° 163/2006 e ss.mm.ii.</t>
  </si>
  <si>
    <t>affidamento diretto - ex art. 125 comma 11 del D.Lgs n° 163/2006 e ss.mm.ii. (tramite Mepa)</t>
  </si>
  <si>
    <t>affidamento diretto - ex art. 125 comma 8 del D.Lgs n° 163/2006 e ss.mm.ii.</t>
  </si>
  <si>
    <t>procedura negoziata senza pubblicazione del bando di gara</t>
  </si>
  <si>
    <t>procedura aperta</t>
  </si>
  <si>
    <t>procedura negoziata senza pubblicazione del bando</t>
  </si>
  <si>
    <t>ZF4084CAE3</t>
  </si>
  <si>
    <t>ZB008B3092</t>
  </si>
  <si>
    <t>ZC309D65F0</t>
  </si>
  <si>
    <t>ZA706C3904</t>
  </si>
  <si>
    <t>Z860649FB2</t>
  </si>
  <si>
    <t>Det. N° 160 del 20/07/2012</t>
  </si>
  <si>
    <t>Det. N° 108 del 25/06/2013</t>
  </si>
  <si>
    <t>ZC7054D904</t>
  </si>
  <si>
    <t>Det. N° 92 del 29/05/2012</t>
  </si>
  <si>
    <t>ZAE0A97A8F</t>
  </si>
  <si>
    <t>Det. N° 130 del 23/07/2013</t>
  </si>
  <si>
    <t>ZC80B4FD03</t>
  </si>
  <si>
    <t>ZEF0BB536A</t>
  </si>
  <si>
    <t>Z070BEAE86</t>
  </si>
  <si>
    <t>Det. N° 197 del 18/10/2013</t>
  </si>
  <si>
    <t>Z870B4D6E7</t>
  </si>
  <si>
    <t>Det. N° 198 del 18/10/2013</t>
  </si>
  <si>
    <t>Z4A0A82BBD</t>
  </si>
  <si>
    <t>Det. N° 210 del 05/11/2013</t>
  </si>
  <si>
    <t>ZD10C55428</t>
  </si>
  <si>
    <t>Z8C0C7444E</t>
  </si>
  <si>
    <t>Det. N° 220 del 19/11/2013</t>
  </si>
  <si>
    <t>Z3B0CAFF05</t>
  </si>
  <si>
    <t>Det. N° 234 del 03/12/2013</t>
  </si>
  <si>
    <t>ZF10D0BAD0</t>
  </si>
  <si>
    <t>Z5E0D25C17</t>
  </si>
  <si>
    <t>ZDB0D1C37E</t>
  </si>
  <si>
    <t xml:space="preserve">LAVORI DI COMPLETAMENTO DEL CIMITERO COMUNALE </t>
  </si>
  <si>
    <t>Periodo di riferimento 01/12/2014 - 31/12/2014</t>
  </si>
  <si>
    <t xml:space="preserve">  MELLE ETTORE – Via Bell’Acqua n° 17 – 74024 – MANDURIA (TA) </t>
  </si>
  <si>
    <t>FRANCESCO RAIS srl – Via Is Mirrionis n° 43/h – 09121 CAGLIARI</t>
  </si>
  <si>
    <t xml:space="preserve">G.S. COSTRUZIONI srl – Loc. Cossatzu – 08031 ARITZO (NU) </t>
  </si>
  <si>
    <t xml:space="preserve">EDIL PROGET snc – Via Arbatax n° 1 – 08047 TERTENIA (OG) </t>
  </si>
  <si>
    <t>CO.M.E.SAR – Viale Rinascita n° 110 – 09017 SANT’ANTIOCO (CI)</t>
  </si>
  <si>
    <t>MELLE ETTORE – Via Bell’Acqua n° 17 – 74024 – MANDURIA (TA)</t>
  </si>
  <si>
    <t>EDIL. MA srl – Via Nuova N° 26 – 09040 MANDAS (CA)</t>
  </si>
  <si>
    <t>E.V.IM. snc – Via Italia n° 13 – 09045 QUARTU SANT’ELENA (CA)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</si>
  <si>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EDILIZIA ARTIGIANA DI PISU DENIS – Via Mazzini n° 28 – 09020 GESTURI (VS) </t>
    </r>
  </si>
  <si>
    <t>ARPA COSTRUZIONI srl – Via Austria n° 1 – 09045 QUARTU SANT’ELENA (CA)</t>
  </si>
  <si>
    <t xml:space="preserve">CALA COSTRUZIONI  soc. coop. – Via A. Manzoni n° 101/a – 07030 SANTA MARIA COGHINAS (SS)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</si>
  <si>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MARRAS GIANPIERO – Via Ticino n° 15/a – 09030 SARDARA (CA) </t>
    </r>
  </si>
  <si>
    <t xml:space="preserve">2 ERRE SRL -  Via Aldo Moro n° 26 – 09010 TRATALIAS </t>
  </si>
  <si>
    <t xml:space="preserve">COSTRUZIONI GENERALI CARIA srl – Via del Progresso sn – 09040 ORTACESUS (CA)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</si>
  <si>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COSE NUOVE srl – Via Carducci n° 34 – 09035 GONNOSFANADIGA (VS) </t>
    </r>
  </si>
  <si>
    <t xml:space="preserve">IMPRESA GEOM. STEFANO DEIOSSO – Via Ferrara n° 9/a – 09023 MONASTIR (CA) </t>
  </si>
  <si>
    <t xml:space="preserve">MILIA ONORATO – Via Nenni sn – 09047 SELARGIUS (CA) </t>
  </si>
  <si>
    <t xml:space="preserve">PRADA COSTRUZIONI SRL – Via Bruino n° 2 – 10090 TRANA (TO) </t>
  </si>
  <si>
    <t>IMPRESA VINCENZO RINALDI – Via la vega n° 7B – 09127 Cagliari</t>
  </si>
  <si>
    <t xml:space="preserve">EURO COSTRUZIONI – Via Roma n° 14 – 09090 Simala (OR) </t>
  </si>
  <si>
    <t xml:space="preserve">IMPRESA LOI GIUSEPPE – Via Kennedy n° 25 – 09086 SAMUGHEO (OR) </t>
  </si>
  <si>
    <t xml:space="preserve">CARLO MELIS – Via Galileo n° 40 – 08040 GAIRO (OG) </t>
  </si>
  <si>
    <t xml:space="preserve">EDILNOVA S.A.S. – Vico 1° Marconi n° 10 – 08030 GERGEI (CA) </t>
  </si>
  <si>
    <t xml:space="preserve">IMPRESA EDILE NICOLA CROSA – Via Istria n° 29 – 07016 PATTADA (SS) </t>
  </si>
  <si>
    <t>Det. N° 01 del 03/01/2014</t>
  </si>
  <si>
    <t>01/03/2014-10/07/2014</t>
  </si>
  <si>
    <t xml:space="preserve">servizio telefonia mobile </t>
  </si>
  <si>
    <t>Vodafone Omintel N.V. – Via Lorenteggio n° 240 – 20147 Milano</t>
  </si>
  <si>
    <t>Det. N° 148 del 03/08/2013</t>
  </si>
  <si>
    <t>affidamento ai sensi dell’art. 57 comma 2 lett. b) del D.Lgs n° 163/2006</t>
  </si>
  <si>
    <t>ZE00D617CA</t>
  </si>
  <si>
    <t xml:space="preserve">polizza annuale assicurativa RCA del motocarro Piaggio APE 50 </t>
  </si>
  <si>
    <t>Det. N° 10 del 18/01/2014</t>
  </si>
  <si>
    <t>abbonamento Edilizia e Territorio 2014</t>
  </si>
  <si>
    <t>Z380D512CE</t>
  </si>
  <si>
    <t>Det. N° 9 del 14/01/2015</t>
  </si>
  <si>
    <t>Z770D4DE2C</t>
  </si>
  <si>
    <t>corsi on line di aggiornamento 2014</t>
  </si>
  <si>
    <t xml:space="preserve">Unipro s.r.l. con sede in Via Rizzoli n° 4 - 40125 Bologna (BO)  </t>
  </si>
  <si>
    <t>Det. N° 7 del 10/01/2014</t>
  </si>
  <si>
    <t xml:space="preserve">installazione luminarie 2013 </t>
  </si>
  <si>
    <t xml:space="preserve">art. 57 comma 5 lett. a) del D.Lgs n° 163/2006 </t>
  </si>
  <si>
    <t>realizzazione torretta elettrica per Pc nel centro polivalente – lavori aggiuntivi</t>
  </si>
  <si>
    <t>Det. N° 17 del 31/01/2014</t>
  </si>
  <si>
    <t>assistenza e manutenzione annuale fotocopiatore</t>
  </si>
  <si>
    <t xml:space="preserve">affidamento diretto - ex art. 125 comma 11 del D.Lgs n° 163/2006 e ss.mm.ii. </t>
  </si>
  <si>
    <t>Det. N° 15 del 01/02/2014</t>
  </si>
  <si>
    <t xml:space="preserve">lavori di allestimento del museo geobotanico e biblioteca comunale </t>
  </si>
  <si>
    <t>Det. N° 191 del 15/10/2014</t>
  </si>
  <si>
    <t>procedura negoziata senza pubblicazione del bando di gara ai sensi dell’art. 122 comma 7 del D.Lgs N° 163/2006 e ss.mm.ii (tramite Mepa)</t>
  </si>
  <si>
    <t>Italia Appalti di Festa Roberto – Sestu (CA)</t>
  </si>
  <si>
    <t>servizio di gestione del Centro Culturale Multimediale “Filo di Memoria”</t>
  </si>
  <si>
    <t>Det n° 211 del 08/11/2013</t>
  </si>
  <si>
    <t xml:space="preserve">fornitura carburanti </t>
  </si>
  <si>
    <t xml:space="preserve">44066491CB </t>
  </si>
  <si>
    <t xml:space="preserve">Completamento dei lavori di realizzazione di una struttura polifunzionale da destinare a museo geobotanico della Giara  </t>
  </si>
  <si>
    <t>contratto d’appalto rep. N° 10/13 del 30/08/2013</t>
  </si>
  <si>
    <t>01/10/2013 - 01/10/2014</t>
  </si>
  <si>
    <t>Z680DDC4A9</t>
  </si>
  <si>
    <t xml:space="preserve">energia elettrica negli ovili sociali comunali – anno 2014 </t>
  </si>
  <si>
    <t>Energit s.p.a.</t>
  </si>
  <si>
    <t>ZC70DE4050</t>
  </si>
  <si>
    <t>MEDIAGRAPHIC – Barletta</t>
  </si>
  <si>
    <t>Det. N° 36 del 18/02/2014</t>
  </si>
  <si>
    <t>polizza assicurativa RCT del patrimonio comunale</t>
  </si>
  <si>
    <t xml:space="preserve"> pubblicazione bando GURI</t>
  </si>
  <si>
    <t xml:space="preserve">LIGURIA ASSICURAZIONI </t>
  </si>
  <si>
    <t>Det. N° 34 del 14/02/2014</t>
  </si>
  <si>
    <t xml:space="preserve">realizzazione e installazione targhe e pali toponomastica – completamento </t>
  </si>
  <si>
    <t>SIGNALMARK srl – Via Italia n° 15 – 09134 CAGLIAR</t>
  </si>
  <si>
    <t>Det. N° 44 del 27/02/2014</t>
  </si>
  <si>
    <t xml:space="preserve">Z6D0657B72 </t>
  </si>
  <si>
    <t xml:space="preserve">Fornitura di materiale per manutenzione strade e aree pubbliche  </t>
  </si>
  <si>
    <t xml:space="preserve">Zonca Andrea di Tuili </t>
  </si>
  <si>
    <t>Det. N° 46 del 27/02/2014</t>
  </si>
  <si>
    <t xml:space="preserve">lavori realizzazione torretta elettrica per Pc nel centro polivalente e lavori aggiuntivi </t>
  </si>
  <si>
    <t xml:space="preserve"> PESOLO S.R.L. – Viale Monastir n° 104  - 09100 CAGLIARI; </t>
  </si>
  <si>
    <t>Det. N° 42 del 21/02/2014</t>
  </si>
  <si>
    <t xml:space="preserve">sostituzione lampade parco giochi </t>
  </si>
  <si>
    <t xml:space="preserve">S.I.E. Sardinia Impianti Elettrici – Sanluri </t>
  </si>
  <si>
    <t>Det. N° 147 del 03/08/2013</t>
  </si>
  <si>
    <t>Z7A0E525F9</t>
  </si>
  <si>
    <t>CONSIP</t>
  </si>
  <si>
    <t xml:space="preserve">ACQUISTO CARBURANTI PER AUTOTRAZIONE </t>
  </si>
  <si>
    <t>Kuwait Petroleum Italia S.p.A. Viale dell’Oceano Indiano n. 13 – 00100 Roma</t>
  </si>
  <si>
    <t>Det. N° 60 del 18/03/2014</t>
  </si>
  <si>
    <t>pubblicazione bando affidamento servizi tecnici su GURI</t>
  </si>
  <si>
    <t xml:space="preserve">ZDF0EB271E </t>
  </si>
  <si>
    <t>Det. N° 84 del 08/04/2014</t>
  </si>
  <si>
    <t xml:space="preserve">Z650E4D0E5 </t>
  </si>
  <si>
    <t>Zonca Andrea – Via IV Novembre n° 9 – 09020 Tuili (VS)</t>
  </si>
  <si>
    <t>Det. N° 64 del 25/03/2014</t>
  </si>
  <si>
    <t>servizi assicurativi automezzo LAND ROVER DEFENDER</t>
  </si>
  <si>
    <t>ZB10F47FCF</t>
  </si>
  <si>
    <t>Assiteca Spa - Filiale di Cagliari - Via Messina 13/a - 09126 Cagliari</t>
  </si>
  <si>
    <t>Det. N° 90 del 15/04/2014</t>
  </si>
  <si>
    <t>Z770EFB160</t>
  </si>
  <si>
    <t xml:space="preserve">servizi veterinari </t>
  </si>
  <si>
    <t xml:space="preserve">Dott.ssa Garau Stefania di Tuili </t>
  </si>
  <si>
    <t>Det. N° 96 del 29/04/2014</t>
  </si>
  <si>
    <t xml:space="preserve">Manutenzione ordinaria e straordinaria degli impianti di allarme e videosorveglianza  – annualità 2014-2015 </t>
  </si>
  <si>
    <t>ZD80CB08FB</t>
  </si>
  <si>
    <t>SFAC IMPIANTI – Corso Italia n° 9 – 09072 CABRAS (OR)</t>
  </si>
  <si>
    <t>Manutenzione ordinaria e straordinaria degli impianti di allarme e videosorveglianza  – annualità 2014-2015 (lavori aggiuntivi)</t>
  </si>
  <si>
    <t>Z780E5A4E5</t>
  </si>
  <si>
    <t>Det. N° 235 del 03/12/2013</t>
  </si>
  <si>
    <t>Det. N° 61 del 18/03/2014</t>
  </si>
  <si>
    <t xml:space="preserve">Manutenzione ordinaria Tata Xenon </t>
  </si>
  <si>
    <t xml:space="preserve">ZDA0FB1580 </t>
  </si>
  <si>
    <t>ZUNINO AUTO SRL – Viale Elmas n° 161 – 09030 ELMAS (CA)</t>
  </si>
  <si>
    <t>Det. N° 126 del 17/06/2014</t>
  </si>
  <si>
    <t>PSR 2007/2013 MISURA 122 – azione 1 – Recupero e valorizzazione economico produttivo delle sugherete esistenti  – SERVIZI TECNICI</t>
  </si>
  <si>
    <t>Z560680047</t>
  </si>
  <si>
    <t xml:space="preserve">Dott. Falconi Sebastiano – Loc. strada provinciale n° 557 – 07029 TEMPIO PAUSANIA (OT) </t>
  </si>
  <si>
    <t>Det. N° 190 del 09/10/2012</t>
  </si>
  <si>
    <t>Dott. Urracci Giulia Roberta – Via Verdi n° 22 – 09099 URAS (OR);</t>
  </si>
  <si>
    <t>Dott. Vincenzo Sechi – Corso umberto I n° 283 – MACOMER (NU);</t>
  </si>
  <si>
    <t>Dott. Falconi Sebastiano – Loc. strada provinciale n° 557 – 07029 TEMPIO PAUSANIA (OT);</t>
  </si>
  <si>
    <t>Dott. Agr. Bianco Roberto Mario – Via Piemonte n° 20 – VALLEDORIA (SS);</t>
  </si>
  <si>
    <t>Dott. Roberto Atzeni – Via A. Moro n° 31 – VILLAURBANA (OR);</t>
  </si>
  <si>
    <t xml:space="preserve">servizi di Prevenzione, Protezione e Sicurezza connessi al D. Lgs. 81/2008 e s.m.i.  dal 01/12/2013 al 31/05/2014 </t>
  </si>
  <si>
    <t>Consul.Sar 2000 s.r.l. – Via Marconi s.n.c. – Oristano</t>
  </si>
  <si>
    <t>Det. N° 206 del 18/10/2011</t>
  </si>
  <si>
    <t>lavori aggiuntivi di manutenzione straordinaria non ricompresi nell’appalto (ripristino guasti all’impianto di irrigazione e sostituzione centralina)</t>
  </si>
  <si>
    <t xml:space="preserve">fornitura estintori, materiale di sicurezza antincendio </t>
  </si>
  <si>
    <t>Z0E0F483EB</t>
  </si>
  <si>
    <t xml:space="preserve">raccolta, trasporto e  smaltimento dei rifiuti pericolosi e non pericolosi dagli uffici comunali – anno 2014 </t>
  </si>
  <si>
    <t>Det. N.° 136 del 26/06/2014</t>
  </si>
  <si>
    <t>Det. N° 88 del 15/04/2014</t>
  </si>
  <si>
    <t>LAVORI DI COMPLETAMENTO DEL CIMITERO COMUNALE - servizi tecnici</t>
  </si>
  <si>
    <t>Arch. Giovanni Sanna con studio in Sanna con studio in Quartu Sant’Elena, via Regina Elena n° 18</t>
  </si>
  <si>
    <t>servizio per inserimenti lavorativi</t>
  </si>
  <si>
    <t xml:space="preserve">ZC90F6880B </t>
  </si>
  <si>
    <t>La Ghianda – Viale Rinascita n° 34 – 09025 Sanluri</t>
  </si>
  <si>
    <t>Det. N° 152 del 10/07/2014</t>
  </si>
  <si>
    <t xml:space="preserve">Costituzione in giudizio per resistenza ricorso TAR aggiudicazione definitiva bando MarmillAccogliente </t>
  </si>
  <si>
    <t xml:space="preserve">XFA0FE57AE </t>
  </si>
  <si>
    <t>Avv. Piero Franceschi</t>
  </si>
  <si>
    <t>Det. N° 135 del 26/06/2014</t>
  </si>
  <si>
    <t>polizza infortuni conducente Ford Fiesta</t>
  </si>
  <si>
    <t>XC40FE57D5</t>
  </si>
  <si>
    <t xml:space="preserve">Servizi Ecologici 2000 -  Via Trieste 35 -  09090 BARESSA </t>
  </si>
  <si>
    <t>TORO Assicurazioni  divisione Lloyd italico - Agenzia Tutto Servizi Ass.vi s.a.s di Sanluri (VS)</t>
  </si>
  <si>
    <t>Det. N° 178 del 05/08/2014</t>
  </si>
  <si>
    <t>LAVORI DI MESSA IN SICUREZZA DAL RISCHIO IDROGEOLOGICO DELLA STRADA DI ACCESSO ALLA GIARA - servizi geologici</t>
  </si>
  <si>
    <t xml:space="preserve">ZF70737713 </t>
  </si>
  <si>
    <t>Dott. Geol. Piras Gianfranco con studio professionale in Piazza Virchow n° 2 a Cagliari</t>
  </si>
  <si>
    <t>Det. N° 209 del 23/11/2012 e 168 del 29/07/2014</t>
  </si>
  <si>
    <t xml:space="preserve">servizi complementari alla ditta CULTOUR in occasione della sagra  </t>
  </si>
  <si>
    <t>Det. N° 167 del 24/07/2014</t>
  </si>
  <si>
    <t xml:space="preserve">fornitura bidoni RSU </t>
  </si>
  <si>
    <t>EKO CARBONIA SRL - VIA DALMAZIA N. 40 - 09013 - CARBONIA(CI)</t>
  </si>
  <si>
    <t>X980FE57BD</t>
  </si>
  <si>
    <t>Det. N° 160 del 24/07/2014</t>
  </si>
  <si>
    <t xml:space="preserve">servizi assicurativi automezzo FORD FIESTA  e autocarro FORD TRANSIT   – anno 2014/2015 </t>
  </si>
  <si>
    <t xml:space="preserve">NOCCO ASSICURAZIONI SNC
AGENZIA GENERALE 1920 VIALE MATTEOTTI 3 09038 SERRAMANNA (VS) </t>
  </si>
  <si>
    <t>Det. N° 171 del 01/10/2013</t>
  </si>
  <si>
    <t>Fornitura materiali e attrezzature per lavori piano occupazione 2013 -  4° lotto</t>
  </si>
  <si>
    <t xml:space="preserve">XAE0FE57C9 </t>
  </si>
  <si>
    <t>Det. N° 184 del 08/08/2014</t>
  </si>
  <si>
    <t xml:space="preserve">Manutenzione mezzi e macchinari per lavori piano occupazione 2013 </t>
  </si>
  <si>
    <t xml:space="preserve">ZDA0DF9F8A </t>
  </si>
  <si>
    <t>Officina Meccanica e Carrozzeria Autorizzata FORD – Scanu Timoteo – Loc. Pranu e Predi snc</t>
  </si>
  <si>
    <t>Det. N° 43 del 20/02/2014</t>
  </si>
  <si>
    <t>MANUTENZIONE POZZO, FONTANELLA  E AREE VERDI</t>
  </si>
  <si>
    <t xml:space="preserve">X410FE57D2 </t>
  </si>
  <si>
    <t>Det. N° 118 del 29/05/2014</t>
  </si>
  <si>
    <t>Manutenzione ordinaria degli infissi del punto ristoro sulla Giara</t>
  </si>
  <si>
    <t>X0A0FE57B4</t>
  </si>
  <si>
    <t xml:space="preserve">Zonca Giovanni – Via Roma – TUILI (VS) </t>
  </si>
  <si>
    <t>Det. N° 137 del 30/06/2014</t>
  </si>
  <si>
    <t xml:space="preserve">Fornitura cartelli segnaletici </t>
  </si>
  <si>
    <t>X150FE57BA</t>
  </si>
  <si>
    <t>Ekocarbonia s.r.l. – VIA DALMAZIA N. 40 -  CARBONIA (CI)</t>
  </si>
  <si>
    <t>Det. N° 159 del 22/075/2014</t>
  </si>
  <si>
    <t xml:space="preserve">servizi assicurativi automezzo TATA XENON      </t>
  </si>
  <si>
    <t>X4C0FE57D8</t>
  </si>
  <si>
    <t>NOCCO ASSICURAZIONI SNC
AGENZIA GENERALE 1920 VIALE MATTEOTTI 3 09038 SERRAMANNA (VS</t>
  </si>
  <si>
    <t>Det. N° 209 del 23/09/2014</t>
  </si>
  <si>
    <t>Opere immediatamente cantierabili – Completamento dei lavori di realizzazione di una struttura polifunzionale da destinare a museo geobotanico della Giara- servizi tecnici</t>
  </si>
  <si>
    <t xml:space="preserve">Z5A05B4B2E </t>
  </si>
  <si>
    <t>Det. N° 241 del 31/12/2013</t>
  </si>
  <si>
    <t xml:space="preserve">Lavori di manutenzione straordinaria punto centro didattico e ambientale della Giara </t>
  </si>
  <si>
    <t>ZC80FDEF05</t>
  </si>
  <si>
    <t>PISU IGNAZIO &amp; C. – Via Grazia Deledda – 09090 Usellus (OR</t>
  </si>
  <si>
    <t>Det. N° 169 del 29/07/2014</t>
  </si>
  <si>
    <t xml:space="preserve">LAVORI RIPARAZIONE TUBAZIONE DANNEGGIATA PARCO GIOCHI  </t>
  </si>
  <si>
    <t>Det. N° 175 del 02/08/2014</t>
  </si>
  <si>
    <t xml:space="preserve">lavori di disinfestazione locale montegranatico </t>
  </si>
  <si>
    <t>X360FE57CC</t>
  </si>
  <si>
    <t>Sardegna Disinfestazioni di Troncia Elisabetta –Vico I IV Novembre n° 11 – 09090 Villaverde (OR)</t>
  </si>
  <si>
    <t>Det. N° 189 del 14/08/2014</t>
  </si>
  <si>
    <t>Fornitura cartelli segnaletici lotto 2</t>
  </si>
  <si>
    <t>X8D0FE57B7</t>
  </si>
  <si>
    <t>Det. N° 192 del 25/08/2014</t>
  </si>
  <si>
    <t xml:space="preserve">Medico Competente connessi al D. Lgs. 81/2008 e s.m.i. – fino al 31/12/2014 </t>
  </si>
  <si>
    <t>Dott. Picchiri Gianfranco - Via Montecassino n° 44 – CAGLIARI</t>
  </si>
  <si>
    <t>XD20FE57AC</t>
  </si>
  <si>
    <t>Det. N° 223 del 07/10/2014</t>
  </si>
  <si>
    <t>Cantiere Occupazione PO 2013 II intervento - Manutenzione ordinaria e straordinaria del centro abitato e degli spazi pubblici –  sorveglianza sanitaria</t>
  </si>
  <si>
    <t>ZE90C1503B</t>
  </si>
  <si>
    <t>Det. N° 201 del 22/10/2013</t>
  </si>
  <si>
    <t>aggiornamento software sicurezza sul lavoro</t>
  </si>
  <si>
    <t>Z8F11D2C0C</t>
  </si>
  <si>
    <t>ACCA SOFTWARE -  Via M. Cianciulli - 83048 Montella (AV)</t>
  </si>
  <si>
    <t>Det. N° 264 del 20/11/2014</t>
  </si>
  <si>
    <t>redazione del Piano di Illuminazione comunale e della progettazione preliminare di messa a norma di alcuni tratti dell’impianto di illuminazione pubblica</t>
  </si>
  <si>
    <t>Z63120B4ED</t>
  </si>
  <si>
    <t>R.T.P. costituito dall’ing. Francesco Trudu, con studio professionale a Nuragus (CA)</t>
  </si>
  <si>
    <t>Det. N° 72 del 07/07/2009</t>
  </si>
  <si>
    <t>L AVORI DI ADEGUAMENTO, AMPLIAMENTO E RIQUALIFICAZIONE ENERGETICA  DEL MUNICIPIO - servizi tecnici</t>
  </si>
  <si>
    <t xml:space="preserve">Z530BFAA66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</si>
</sst>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,##0.00_ ;\-#,##0.00\ 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44" fontId="2" fillId="32" borderId="10" xfId="61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/>
    </xf>
    <xf numFmtId="44" fontId="2" fillId="32" borderId="10" xfId="6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4" fontId="2" fillId="33" borderId="10" xfId="6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4" fontId="2" fillId="33" borderId="10" xfId="6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2" fillId="33" borderId="12" xfId="61" applyFont="1" applyFill="1" applyBorder="1" applyAlignment="1">
      <alignment horizontal="center" vertical="center"/>
    </xf>
    <xf numFmtId="44" fontId="2" fillId="33" borderId="12" xfId="61" applyFont="1" applyFill="1" applyBorder="1" applyAlignment="1">
      <alignment horizontal="center" vertical="center" wrapText="1"/>
    </xf>
    <xf numFmtId="44" fontId="2" fillId="33" borderId="13" xfId="61" applyFont="1" applyFill="1" applyBorder="1" applyAlignment="1">
      <alignment horizontal="center" vertical="center" wrapText="1"/>
    </xf>
    <xf numFmtId="44" fontId="2" fillId="33" borderId="11" xfId="61" applyFont="1" applyFill="1" applyBorder="1" applyAlignment="1">
      <alignment horizontal="center" vertical="center" wrapText="1"/>
    </xf>
    <xf numFmtId="44" fontId="2" fillId="33" borderId="13" xfId="6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vertical="center" wrapText="1"/>
    </xf>
    <xf numFmtId="0" fontId="5" fillId="33" borderId="12" xfId="36" applyFont="1" applyFill="1" applyBorder="1" applyAlignment="1">
      <alignment horizontal="center" vertical="center"/>
    </xf>
    <xf numFmtId="0" fontId="5" fillId="33" borderId="13" xfId="36" applyFont="1" applyFill="1" applyBorder="1" applyAlignment="1">
      <alignment horizontal="center" vertical="center"/>
    </xf>
    <xf numFmtId="0" fontId="5" fillId="33" borderId="11" xfId="36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4" fontId="2" fillId="34" borderId="10" xfId="6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vertical="center" wrapText="1"/>
    </xf>
    <xf numFmtId="44" fontId="2" fillId="32" borderId="12" xfId="61" applyFont="1" applyFill="1" applyBorder="1" applyAlignment="1">
      <alignment vertical="center"/>
    </xf>
    <xf numFmtId="44" fontId="2" fillId="32" borderId="13" xfId="61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44" fontId="2" fillId="33" borderId="12" xfId="6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fficiotecnico@pec.comune.setzu.vs.it" TargetMode="External" /><Relationship Id="rId2" Type="http://schemas.openxmlformats.org/officeDocument/2006/relationships/hyperlink" Target="mailto:euro.costruzionisrl@aruba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view="pageBreakPreview" zoomScale="90" zoomScaleNormal="90" zoomScaleSheetLayoutView="90" zoomScalePageLayoutView="0" workbookViewId="0" topLeftCell="A1">
      <selection activeCell="B98" sqref="B98"/>
    </sheetView>
  </sheetViews>
  <sheetFormatPr defaultColWidth="9.140625" defaultRowHeight="12.75"/>
  <cols>
    <col min="1" max="1" width="4.421875" style="3" customWidth="1"/>
    <col min="2" max="2" width="45.00390625" style="0" customWidth="1"/>
    <col min="3" max="3" width="37.28125" style="0" bestFit="1" customWidth="1"/>
    <col min="4" max="4" width="130.28125" style="0" bestFit="1" customWidth="1"/>
    <col min="5" max="5" width="207.140625" style="1" bestFit="1" customWidth="1"/>
    <col min="6" max="6" width="95.28125" style="0" bestFit="1" customWidth="1"/>
    <col min="7" max="7" width="122.8515625" style="0" bestFit="1" customWidth="1"/>
    <col min="8" max="8" width="122.8515625" style="0" customWidth="1"/>
    <col min="9" max="9" width="21.57421875" style="2" bestFit="1" customWidth="1"/>
    <col min="10" max="10" width="37.57421875" style="3" bestFit="1" customWidth="1"/>
    <col min="11" max="11" width="22.57421875" style="2" bestFit="1" customWidth="1"/>
    <col min="12" max="12" width="27.00390625" style="2" bestFit="1" customWidth="1"/>
    <col min="13" max="13" width="31.421875" style="2" bestFit="1" customWidth="1"/>
    <col min="14" max="14" width="42.57421875" style="0" bestFit="1" customWidth="1"/>
  </cols>
  <sheetData>
    <row r="1" spans="1:14" ht="15.7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>
      <c r="A4" s="36" t="s">
        <v>80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>
      <c r="A5" s="35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4" customFormat="1" ht="47.25">
      <c r="A6" s="19" t="s">
        <v>7</v>
      </c>
      <c r="B6" s="20" t="s">
        <v>3</v>
      </c>
      <c r="C6" s="20" t="s">
        <v>33</v>
      </c>
      <c r="D6" s="20" t="s">
        <v>34</v>
      </c>
      <c r="E6" s="19" t="s">
        <v>0</v>
      </c>
      <c r="F6" s="19" t="s">
        <v>6</v>
      </c>
      <c r="G6" s="20" t="s">
        <v>1</v>
      </c>
      <c r="H6" s="20" t="s">
        <v>39</v>
      </c>
      <c r="I6" s="21" t="s">
        <v>2</v>
      </c>
      <c r="J6" s="19" t="s">
        <v>4</v>
      </c>
      <c r="K6" s="21" t="s">
        <v>5</v>
      </c>
      <c r="L6" s="21" t="s">
        <v>40</v>
      </c>
      <c r="M6" s="21" t="s">
        <v>41</v>
      </c>
      <c r="N6" s="21" t="s">
        <v>42</v>
      </c>
    </row>
    <row r="7" spans="1:14" s="18" customFormat="1" ht="18.75" customHeight="1">
      <c r="A7" s="32">
        <v>1</v>
      </c>
      <c r="B7" s="29" t="s">
        <v>8</v>
      </c>
      <c r="C7" s="29">
        <v>5460715492</v>
      </c>
      <c r="D7" s="29" t="s">
        <v>50</v>
      </c>
      <c r="E7" s="32" t="s">
        <v>79</v>
      </c>
      <c r="F7" s="32" t="s">
        <v>81</v>
      </c>
      <c r="G7" s="12" t="s">
        <v>82</v>
      </c>
      <c r="H7" s="29" t="s">
        <v>105</v>
      </c>
      <c r="I7" s="38">
        <v>56318.95</v>
      </c>
      <c r="J7" s="29" t="s">
        <v>106</v>
      </c>
      <c r="K7" s="38">
        <v>57392.4</v>
      </c>
      <c r="L7" s="38" t="s">
        <v>43</v>
      </c>
      <c r="M7" s="38" t="s">
        <v>44</v>
      </c>
      <c r="N7" s="43" t="s">
        <v>45</v>
      </c>
    </row>
    <row r="8" spans="1:14" s="9" customFormat="1" ht="15.75" customHeight="1">
      <c r="A8" s="33"/>
      <c r="B8" s="30"/>
      <c r="C8" s="30"/>
      <c r="D8" s="30"/>
      <c r="E8" s="33"/>
      <c r="F8" s="33"/>
      <c r="G8" s="12" t="s">
        <v>83</v>
      </c>
      <c r="H8" s="30"/>
      <c r="I8" s="39"/>
      <c r="J8" s="30"/>
      <c r="K8" s="39"/>
      <c r="L8" s="39"/>
      <c r="M8" s="39"/>
      <c r="N8" s="44"/>
    </row>
    <row r="9" spans="1:14" s="18" customFormat="1" ht="15.75" customHeight="1">
      <c r="A9" s="33"/>
      <c r="B9" s="30"/>
      <c r="C9" s="30"/>
      <c r="D9" s="30"/>
      <c r="E9" s="33"/>
      <c r="F9" s="33"/>
      <c r="G9" s="12" t="s">
        <v>84</v>
      </c>
      <c r="H9" s="30"/>
      <c r="I9" s="39"/>
      <c r="J9" s="30"/>
      <c r="K9" s="39"/>
      <c r="L9" s="39"/>
      <c r="M9" s="39"/>
      <c r="N9" s="44"/>
    </row>
    <row r="10" spans="1:14" s="9" customFormat="1" ht="15.75" customHeight="1">
      <c r="A10" s="33"/>
      <c r="B10" s="30"/>
      <c r="C10" s="30"/>
      <c r="D10" s="30"/>
      <c r="E10" s="33"/>
      <c r="F10" s="33"/>
      <c r="G10" s="12" t="s">
        <v>85</v>
      </c>
      <c r="H10" s="30"/>
      <c r="I10" s="39"/>
      <c r="J10" s="30"/>
      <c r="K10" s="39"/>
      <c r="L10" s="39"/>
      <c r="M10" s="39"/>
      <c r="N10" s="44"/>
    </row>
    <row r="11" spans="1:14" s="18" customFormat="1" ht="15.75" customHeight="1">
      <c r="A11" s="33"/>
      <c r="B11" s="30"/>
      <c r="C11" s="30"/>
      <c r="D11" s="30"/>
      <c r="E11" s="33"/>
      <c r="F11" s="33"/>
      <c r="G11" s="12" t="s">
        <v>86</v>
      </c>
      <c r="H11" s="30"/>
      <c r="I11" s="39"/>
      <c r="J11" s="30"/>
      <c r="K11" s="39"/>
      <c r="L11" s="39"/>
      <c r="M11" s="39"/>
      <c r="N11" s="44"/>
    </row>
    <row r="12" spans="1:14" s="9" customFormat="1" ht="15.75" customHeight="1">
      <c r="A12" s="33"/>
      <c r="B12" s="30"/>
      <c r="C12" s="30"/>
      <c r="D12" s="30"/>
      <c r="E12" s="33"/>
      <c r="F12" s="33"/>
      <c r="G12" s="12" t="s">
        <v>87</v>
      </c>
      <c r="H12" s="30"/>
      <c r="I12" s="39"/>
      <c r="J12" s="30"/>
      <c r="K12" s="39"/>
      <c r="L12" s="39"/>
      <c r="M12" s="39"/>
      <c r="N12" s="44"/>
    </row>
    <row r="13" spans="1:14" s="18" customFormat="1" ht="15.75" customHeight="1">
      <c r="A13" s="33"/>
      <c r="B13" s="30"/>
      <c r="C13" s="30"/>
      <c r="D13" s="30"/>
      <c r="E13" s="33"/>
      <c r="F13" s="33"/>
      <c r="G13" s="12" t="s">
        <v>88</v>
      </c>
      <c r="H13" s="30"/>
      <c r="I13" s="39"/>
      <c r="J13" s="30"/>
      <c r="K13" s="39"/>
      <c r="L13" s="39"/>
      <c r="M13" s="39"/>
      <c r="N13" s="44"/>
    </row>
    <row r="14" spans="1:14" s="9" customFormat="1" ht="15.75" customHeight="1">
      <c r="A14" s="33"/>
      <c r="B14" s="30"/>
      <c r="C14" s="30"/>
      <c r="D14" s="30"/>
      <c r="E14" s="33"/>
      <c r="F14" s="33"/>
      <c r="G14" s="12" t="s">
        <v>89</v>
      </c>
      <c r="H14" s="30"/>
      <c r="I14" s="39"/>
      <c r="J14" s="30"/>
      <c r="K14" s="39"/>
      <c r="L14" s="39"/>
      <c r="M14" s="39"/>
      <c r="N14" s="44"/>
    </row>
    <row r="15" spans="1:14" s="18" customFormat="1" ht="15.75" customHeight="1">
      <c r="A15" s="33"/>
      <c r="B15" s="30"/>
      <c r="C15" s="30"/>
      <c r="D15" s="30"/>
      <c r="E15" s="33"/>
      <c r="F15" s="33"/>
      <c r="G15" s="12" t="s">
        <v>90</v>
      </c>
      <c r="H15" s="30"/>
      <c r="I15" s="39"/>
      <c r="J15" s="30"/>
      <c r="K15" s="39"/>
      <c r="L15" s="39"/>
      <c r="M15" s="39"/>
      <c r="N15" s="44"/>
    </row>
    <row r="16" spans="1:14" s="9" customFormat="1" ht="26.25" customHeight="1">
      <c r="A16" s="33"/>
      <c r="B16" s="30"/>
      <c r="C16" s="30"/>
      <c r="D16" s="30"/>
      <c r="E16" s="33"/>
      <c r="F16" s="33"/>
      <c r="G16" s="12" t="s">
        <v>91</v>
      </c>
      <c r="H16" s="30"/>
      <c r="I16" s="39"/>
      <c r="J16" s="30"/>
      <c r="K16" s="39"/>
      <c r="L16" s="39"/>
      <c r="M16" s="39"/>
      <c r="N16" s="44"/>
    </row>
    <row r="17" spans="1:14" s="18" customFormat="1" ht="15.75" customHeight="1">
      <c r="A17" s="33"/>
      <c r="B17" s="30"/>
      <c r="C17" s="30"/>
      <c r="D17" s="30"/>
      <c r="E17" s="33"/>
      <c r="F17" s="33"/>
      <c r="G17" s="12" t="s">
        <v>92</v>
      </c>
      <c r="H17" s="30"/>
      <c r="I17" s="39"/>
      <c r="J17" s="30"/>
      <c r="K17" s="39"/>
      <c r="L17" s="39"/>
      <c r="M17" s="39"/>
      <c r="N17" s="44"/>
    </row>
    <row r="18" spans="1:14" s="9" customFormat="1" ht="15.75" customHeight="1">
      <c r="A18" s="33"/>
      <c r="B18" s="30"/>
      <c r="C18" s="30"/>
      <c r="D18" s="30"/>
      <c r="E18" s="33"/>
      <c r="F18" s="33"/>
      <c r="G18" s="12" t="s">
        <v>93</v>
      </c>
      <c r="H18" s="30"/>
      <c r="I18" s="39"/>
      <c r="J18" s="30"/>
      <c r="K18" s="39"/>
      <c r="L18" s="39"/>
      <c r="M18" s="39"/>
      <c r="N18" s="44"/>
    </row>
    <row r="19" spans="1:14" s="18" customFormat="1" ht="15.75" customHeight="1">
      <c r="A19" s="33"/>
      <c r="B19" s="30"/>
      <c r="C19" s="30"/>
      <c r="D19" s="30"/>
      <c r="E19" s="33"/>
      <c r="F19" s="33"/>
      <c r="G19" s="12" t="s">
        <v>94</v>
      </c>
      <c r="H19" s="30"/>
      <c r="I19" s="39"/>
      <c r="J19" s="30"/>
      <c r="K19" s="39"/>
      <c r="L19" s="39"/>
      <c r="M19" s="39"/>
      <c r="N19" s="44"/>
    </row>
    <row r="20" spans="1:14" s="9" customFormat="1" ht="15.75" customHeight="1">
      <c r="A20" s="33"/>
      <c r="B20" s="30"/>
      <c r="C20" s="30"/>
      <c r="D20" s="30"/>
      <c r="E20" s="33"/>
      <c r="F20" s="33"/>
      <c r="G20" s="12" t="s">
        <v>95</v>
      </c>
      <c r="H20" s="30"/>
      <c r="I20" s="39"/>
      <c r="J20" s="30"/>
      <c r="K20" s="39"/>
      <c r="L20" s="39"/>
      <c r="M20" s="39"/>
      <c r="N20" s="44"/>
    </row>
    <row r="21" spans="1:14" s="18" customFormat="1" ht="15.75" customHeight="1">
      <c r="A21" s="33"/>
      <c r="B21" s="30"/>
      <c r="C21" s="30"/>
      <c r="D21" s="30"/>
      <c r="E21" s="33"/>
      <c r="F21" s="33"/>
      <c r="G21" s="12" t="s">
        <v>96</v>
      </c>
      <c r="H21" s="30"/>
      <c r="I21" s="39"/>
      <c r="J21" s="30"/>
      <c r="K21" s="39"/>
      <c r="L21" s="39"/>
      <c r="M21" s="39"/>
      <c r="N21" s="44"/>
    </row>
    <row r="22" spans="1:14" s="9" customFormat="1" ht="15.75" customHeight="1">
      <c r="A22" s="33"/>
      <c r="B22" s="30"/>
      <c r="C22" s="30"/>
      <c r="D22" s="30"/>
      <c r="E22" s="33"/>
      <c r="F22" s="33"/>
      <c r="G22" s="12" t="s">
        <v>97</v>
      </c>
      <c r="H22" s="30"/>
      <c r="I22" s="39"/>
      <c r="J22" s="30"/>
      <c r="K22" s="39"/>
      <c r="L22" s="39"/>
      <c r="M22" s="39"/>
      <c r="N22" s="44"/>
    </row>
    <row r="23" spans="1:14" s="18" customFormat="1" ht="15.75" customHeight="1">
      <c r="A23" s="33"/>
      <c r="B23" s="30"/>
      <c r="C23" s="30"/>
      <c r="D23" s="30"/>
      <c r="E23" s="33"/>
      <c r="F23" s="33"/>
      <c r="G23" s="12" t="s">
        <v>98</v>
      </c>
      <c r="H23" s="30"/>
      <c r="I23" s="39"/>
      <c r="J23" s="30"/>
      <c r="K23" s="39"/>
      <c r="L23" s="39"/>
      <c r="M23" s="39"/>
      <c r="N23" s="44"/>
    </row>
    <row r="24" spans="1:14" s="9" customFormat="1" ht="31.5" customHeight="1">
      <c r="A24" s="33"/>
      <c r="B24" s="30"/>
      <c r="C24" s="30"/>
      <c r="D24" s="30"/>
      <c r="E24" s="33"/>
      <c r="F24" s="33"/>
      <c r="G24" s="12" t="s">
        <v>99</v>
      </c>
      <c r="H24" s="30"/>
      <c r="I24" s="39"/>
      <c r="J24" s="30"/>
      <c r="K24" s="39"/>
      <c r="L24" s="39"/>
      <c r="M24" s="39"/>
      <c r="N24" s="44"/>
    </row>
    <row r="25" spans="1:14" s="9" customFormat="1" ht="31.5" customHeight="1">
      <c r="A25" s="33"/>
      <c r="B25" s="30"/>
      <c r="C25" s="30"/>
      <c r="D25" s="30"/>
      <c r="E25" s="33"/>
      <c r="F25" s="33"/>
      <c r="G25" s="12" t="s">
        <v>100</v>
      </c>
      <c r="H25" s="30"/>
      <c r="I25" s="39"/>
      <c r="J25" s="30"/>
      <c r="K25" s="39"/>
      <c r="L25" s="39"/>
      <c r="M25" s="39"/>
      <c r="N25" s="44"/>
    </row>
    <row r="26" spans="1:14" s="18" customFormat="1" ht="15.75" customHeight="1">
      <c r="A26" s="33"/>
      <c r="B26" s="30"/>
      <c r="C26" s="30"/>
      <c r="D26" s="30"/>
      <c r="E26" s="33"/>
      <c r="F26" s="33"/>
      <c r="G26" s="12" t="s">
        <v>101</v>
      </c>
      <c r="H26" s="30"/>
      <c r="I26" s="39"/>
      <c r="J26" s="30"/>
      <c r="K26" s="39"/>
      <c r="L26" s="39"/>
      <c r="M26" s="39"/>
      <c r="N26" s="44"/>
    </row>
    <row r="27" spans="1:14" s="9" customFormat="1" ht="15.75" customHeight="1">
      <c r="A27" s="33"/>
      <c r="B27" s="30"/>
      <c r="C27" s="30"/>
      <c r="D27" s="30"/>
      <c r="E27" s="33"/>
      <c r="F27" s="33"/>
      <c r="G27" s="12" t="s">
        <v>102</v>
      </c>
      <c r="H27" s="30"/>
      <c r="I27" s="39"/>
      <c r="J27" s="30"/>
      <c r="K27" s="39"/>
      <c r="L27" s="39"/>
      <c r="M27" s="39"/>
      <c r="N27" s="44"/>
    </row>
    <row r="28" spans="1:14" s="18" customFormat="1" ht="15.75" customHeight="1">
      <c r="A28" s="33"/>
      <c r="B28" s="30"/>
      <c r="C28" s="30"/>
      <c r="D28" s="30"/>
      <c r="E28" s="33"/>
      <c r="F28" s="33"/>
      <c r="G28" s="12" t="s">
        <v>103</v>
      </c>
      <c r="H28" s="30"/>
      <c r="I28" s="39"/>
      <c r="J28" s="30"/>
      <c r="K28" s="39"/>
      <c r="L28" s="39"/>
      <c r="M28" s="39"/>
      <c r="N28" s="44"/>
    </row>
    <row r="29" spans="1:14" s="9" customFormat="1" ht="15.75" customHeight="1">
      <c r="A29" s="34"/>
      <c r="B29" s="31"/>
      <c r="C29" s="31"/>
      <c r="D29" s="31"/>
      <c r="E29" s="34"/>
      <c r="F29" s="34"/>
      <c r="G29" s="12" t="s">
        <v>104</v>
      </c>
      <c r="H29" s="31"/>
      <c r="I29" s="40"/>
      <c r="J29" s="31"/>
      <c r="K29" s="40"/>
      <c r="L29" s="40"/>
      <c r="M29" s="40"/>
      <c r="N29" s="45"/>
    </row>
    <row r="30" spans="1:14" s="9" customFormat="1" ht="15.75">
      <c r="A30" s="6">
        <v>2</v>
      </c>
      <c r="B30" s="7" t="s">
        <v>8</v>
      </c>
      <c r="C30" s="7" t="s">
        <v>54</v>
      </c>
      <c r="D30" s="7" t="s">
        <v>48</v>
      </c>
      <c r="E30" s="6" t="s">
        <v>107</v>
      </c>
      <c r="F30" s="7" t="s">
        <v>108</v>
      </c>
      <c r="G30" s="7" t="s">
        <v>108</v>
      </c>
      <c r="H30" s="7" t="s">
        <v>109</v>
      </c>
      <c r="I30" s="8">
        <v>2600</v>
      </c>
      <c r="J30" s="7">
        <v>365</v>
      </c>
      <c r="K30" s="8">
        <f>1028.88+227.73+200.42+178.52+209.88+212.33</f>
        <v>2057.76</v>
      </c>
      <c r="L30" s="8" t="s">
        <v>43</v>
      </c>
      <c r="M30" s="8" t="s">
        <v>44</v>
      </c>
      <c r="N30" s="7" t="s">
        <v>45</v>
      </c>
    </row>
    <row r="31" spans="1:14" s="5" customFormat="1" ht="15.75">
      <c r="A31" s="13">
        <v>3</v>
      </c>
      <c r="B31" s="12" t="s">
        <v>8</v>
      </c>
      <c r="C31" s="12" t="s">
        <v>72</v>
      </c>
      <c r="D31" s="12" t="s">
        <v>110</v>
      </c>
      <c r="E31" s="13" t="s">
        <v>27</v>
      </c>
      <c r="F31" s="13" t="s">
        <v>28</v>
      </c>
      <c r="G31" s="12" t="s">
        <v>28</v>
      </c>
      <c r="H31" s="12" t="s">
        <v>73</v>
      </c>
      <c r="I31" s="17">
        <v>548.66</v>
      </c>
      <c r="J31" s="12">
        <v>30</v>
      </c>
      <c r="K31" s="17">
        <v>78.68</v>
      </c>
      <c r="L31" s="17" t="s">
        <v>43</v>
      </c>
      <c r="M31" s="17" t="s">
        <v>44</v>
      </c>
      <c r="N31" s="12" t="s">
        <v>45</v>
      </c>
    </row>
    <row r="32" spans="1:14" s="9" customFormat="1" ht="15.75">
      <c r="A32" s="6">
        <v>4</v>
      </c>
      <c r="B32" s="7" t="s">
        <v>8</v>
      </c>
      <c r="C32" s="7" t="s">
        <v>111</v>
      </c>
      <c r="D32" s="7" t="s">
        <v>49</v>
      </c>
      <c r="E32" s="6" t="s">
        <v>112</v>
      </c>
      <c r="F32" s="6" t="s">
        <v>9</v>
      </c>
      <c r="G32" s="7" t="s">
        <v>9</v>
      </c>
      <c r="H32" s="7" t="s">
        <v>113</v>
      </c>
      <c r="I32" s="8">
        <v>129</v>
      </c>
      <c r="J32" s="7">
        <v>365</v>
      </c>
      <c r="K32" s="8">
        <v>129</v>
      </c>
      <c r="L32" s="8" t="s">
        <v>43</v>
      </c>
      <c r="M32" s="8" t="s">
        <v>44</v>
      </c>
      <c r="N32" s="7" t="s">
        <v>45</v>
      </c>
    </row>
    <row r="33" spans="1:14" s="18" customFormat="1" ht="15.75">
      <c r="A33" s="13">
        <v>5</v>
      </c>
      <c r="B33" s="12" t="s">
        <v>8</v>
      </c>
      <c r="C33" s="12" t="s">
        <v>115</v>
      </c>
      <c r="D33" s="12" t="s">
        <v>110</v>
      </c>
      <c r="E33" s="13" t="s">
        <v>114</v>
      </c>
      <c r="F33" s="13" t="s">
        <v>16</v>
      </c>
      <c r="G33" s="12" t="s">
        <v>16</v>
      </c>
      <c r="H33" s="12" t="s">
        <v>116</v>
      </c>
      <c r="I33" s="17">
        <v>280.3</v>
      </c>
      <c r="J33" s="12">
        <v>365</v>
      </c>
      <c r="K33" s="17">
        <v>280.3</v>
      </c>
      <c r="L33" s="17" t="s">
        <v>43</v>
      </c>
      <c r="M33" s="17" t="s">
        <v>44</v>
      </c>
      <c r="N33" s="12" t="s">
        <v>45</v>
      </c>
    </row>
    <row r="34" spans="1:14" s="9" customFormat="1" ht="15.75">
      <c r="A34" s="6">
        <v>6</v>
      </c>
      <c r="B34" s="7" t="s">
        <v>8</v>
      </c>
      <c r="C34" s="7" t="s">
        <v>117</v>
      </c>
      <c r="D34" s="7" t="s">
        <v>110</v>
      </c>
      <c r="E34" s="6" t="s">
        <v>118</v>
      </c>
      <c r="F34" s="6" t="s">
        <v>119</v>
      </c>
      <c r="G34" s="7" t="s">
        <v>119</v>
      </c>
      <c r="H34" s="7" t="s">
        <v>120</v>
      </c>
      <c r="I34" s="8">
        <v>475.8</v>
      </c>
      <c r="J34" s="7">
        <v>365</v>
      </c>
      <c r="K34" s="8">
        <v>475.8</v>
      </c>
      <c r="L34" s="8" t="s">
        <v>43</v>
      </c>
      <c r="M34" s="8" t="s">
        <v>44</v>
      </c>
      <c r="N34" s="7" t="s">
        <v>45</v>
      </c>
    </row>
    <row r="35" spans="1:14" s="18" customFormat="1" ht="15.75">
      <c r="A35" s="13">
        <v>7</v>
      </c>
      <c r="B35" s="12" t="s">
        <v>8</v>
      </c>
      <c r="C35" s="12" t="s">
        <v>74</v>
      </c>
      <c r="D35" s="12" t="s">
        <v>126</v>
      </c>
      <c r="E35" s="13" t="s">
        <v>121</v>
      </c>
      <c r="F35" s="13" t="s">
        <v>30</v>
      </c>
      <c r="G35" s="12" t="s">
        <v>30</v>
      </c>
      <c r="H35" s="12" t="s">
        <v>75</v>
      </c>
      <c r="I35" s="17">
        <v>2000</v>
      </c>
      <c r="J35" s="12">
        <v>30</v>
      </c>
      <c r="K35" s="17">
        <v>2000</v>
      </c>
      <c r="L35" s="17" t="s">
        <v>43</v>
      </c>
      <c r="M35" s="17" t="s">
        <v>44</v>
      </c>
      <c r="N35" s="12" t="s">
        <v>45</v>
      </c>
    </row>
    <row r="36" spans="1:14" s="9" customFormat="1" ht="36" customHeight="1">
      <c r="A36" s="6">
        <v>8</v>
      </c>
      <c r="B36" s="7" t="s">
        <v>8</v>
      </c>
      <c r="C36" s="7" t="s">
        <v>71</v>
      </c>
      <c r="D36" s="7" t="s">
        <v>122</v>
      </c>
      <c r="E36" s="6" t="s">
        <v>123</v>
      </c>
      <c r="F36" s="6" t="s">
        <v>22</v>
      </c>
      <c r="G36" s="7" t="s">
        <v>22</v>
      </c>
      <c r="H36" s="7" t="s">
        <v>124</v>
      </c>
      <c r="I36" s="8">
        <v>471.22</v>
      </c>
      <c r="J36" s="7">
        <v>30</v>
      </c>
      <c r="K36" s="8">
        <v>471.22</v>
      </c>
      <c r="L36" s="8" t="s">
        <v>43</v>
      </c>
      <c r="M36" s="8" t="s">
        <v>44</v>
      </c>
      <c r="N36" s="7" t="s">
        <v>45</v>
      </c>
    </row>
    <row r="37" spans="1:14" s="18" customFormat="1" ht="31.5" customHeight="1">
      <c r="A37" s="13">
        <v>9</v>
      </c>
      <c r="B37" s="12" t="s">
        <v>8</v>
      </c>
      <c r="C37" s="12" t="s">
        <v>52</v>
      </c>
      <c r="D37" s="12" t="s">
        <v>126</v>
      </c>
      <c r="E37" s="13" t="s">
        <v>125</v>
      </c>
      <c r="F37" s="13" t="s">
        <v>10</v>
      </c>
      <c r="G37" s="12" t="s">
        <v>10</v>
      </c>
      <c r="H37" s="12" t="s">
        <v>127</v>
      </c>
      <c r="I37" s="17">
        <v>1210</v>
      </c>
      <c r="J37" s="12">
        <v>365</v>
      </c>
      <c r="K37" s="17">
        <f>352.62+137.6</f>
        <v>490.22</v>
      </c>
      <c r="L37" s="17" t="s">
        <v>43</v>
      </c>
      <c r="M37" s="17" t="s">
        <v>44</v>
      </c>
      <c r="N37" s="12" t="s">
        <v>45</v>
      </c>
    </row>
    <row r="38" spans="1:14" s="9" customFormat="1" ht="15.75">
      <c r="A38" s="6">
        <v>10</v>
      </c>
      <c r="B38" s="7" t="s">
        <v>8</v>
      </c>
      <c r="C38" s="7" t="s">
        <v>65</v>
      </c>
      <c r="D38" s="7" t="s">
        <v>46</v>
      </c>
      <c r="E38" s="6" t="s">
        <v>128</v>
      </c>
      <c r="F38" s="6" t="s">
        <v>23</v>
      </c>
      <c r="G38" s="7" t="s">
        <v>23</v>
      </c>
      <c r="H38" s="7" t="s">
        <v>129</v>
      </c>
      <c r="I38" s="8">
        <v>4837.5</v>
      </c>
      <c r="J38" s="7">
        <v>30</v>
      </c>
      <c r="K38" s="8">
        <v>4043.08</v>
      </c>
      <c r="L38" s="8" t="s">
        <v>43</v>
      </c>
      <c r="M38" s="8" t="s">
        <v>44</v>
      </c>
      <c r="N38" s="7" t="s">
        <v>45</v>
      </c>
    </row>
    <row r="39" spans="1:14" s="18" customFormat="1" ht="31.5" customHeight="1">
      <c r="A39" s="32">
        <v>11</v>
      </c>
      <c r="B39" s="29" t="s">
        <v>8</v>
      </c>
      <c r="C39" s="29" t="s">
        <v>61</v>
      </c>
      <c r="D39" s="29" t="s">
        <v>130</v>
      </c>
      <c r="E39" s="32" t="s">
        <v>18</v>
      </c>
      <c r="F39" s="32" t="s">
        <v>131</v>
      </c>
      <c r="G39" s="12" t="s">
        <v>19</v>
      </c>
      <c r="H39" s="29" t="s">
        <v>62</v>
      </c>
      <c r="I39" s="38">
        <v>6678</v>
      </c>
      <c r="J39" s="29">
        <f>365*2</f>
        <v>730</v>
      </c>
      <c r="K39" s="38">
        <f>2020.1/1.22*2</f>
        <v>3311.639344262295</v>
      </c>
      <c r="L39" s="38" t="s">
        <v>43</v>
      </c>
      <c r="M39" s="38" t="s">
        <v>44</v>
      </c>
      <c r="N39" s="29" t="s">
        <v>45</v>
      </c>
    </row>
    <row r="40" spans="1:14" s="9" customFormat="1" ht="15.75">
      <c r="A40" s="34"/>
      <c r="B40" s="31"/>
      <c r="C40" s="31"/>
      <c r="D40" s="31"/>
      <c r="E40" s="34"/>
      <c r="F40" s="34"/>
      <c r="G40" s="12" t="s">
        <v>20</v>
      </c>
      <c r="H40" s="31"/>
      <c r="I40" s="40"/>
      <c r="J40" s="31"/>
      <c r="K40" s="40"/>
      <c r="L40" s="40"/>
      <c r="M40" s="40"/>
      <c r="N40" s="31"/>
    </row>
    <row r="41" spans="1:14" s="18" customFormat="1" ht="15.75">
      <c r="A41" s="7">
        <v>12</v>
      </c>
      <c r="B41" s="46" t="s">
        <v>8</v>
      </c>
      <c r="C41" s="46" t="s">
        <v>55</v>
      </c>
      <c r="D41" s="46" t="s">
        <v>50</v>
      </c>
      <c r="E41" s="47" t="s">
        <v>132</v>
      </c>
      <c r="F41" s="47" t="s">
        <v>15</v>
      </c>
      <c r="G41" s="46" t="s">
        <v>15</v>
      </c>
      <c r="H41" s="46" t="s">
        <v>133</v>
      </c>
      <c r="I41" s="48">
        <v>14204.65</v>
      </c>
      <c r="J41" s="46">
        <v>365</v>
      </c>
      <c r="K41" s="48">
        <v>14204.65</v>
      </c>
      <c r="L41" s="48" t="s">
        <v>43</v>
      </c>
      <c r="M41" s="48" t="s">
        <v>44</v>
      </c>
      <c r="N41" s="46" t="s">
        <v>45</v>
      </c>
    </row>
    <row r="42" spans="1:14" s="11" customFormat="1" ht="12.75" customHeight="1">
      <c r="A42" s="12">
        <v>13</v>
      </c>
      <c r="B42" s="12" t="s">
        <v>8</v>
      </c>
      <c r="C42" s="12" t="s">
        <v>56</v>
      </c>
      <c r="D42" s="12" t="s">
        <v>46</v>
      </c>
      <c r="E42" s="12" t="s">
        <v>134</v>
      </c>
      <c r="F42" s="12" t="s">
        <v>17</v>
      </c>
      <c r="G42" s="12" t="s">
        <v>17</v>
      </c>
      <c r="H42" s="12" t="s">
        <v>57</v>
      </c>
      <c r="I42" s="17">
        <v>1000</v>
      </c>
      <c r="J42" s="12">
        <v>365</v>
      </c>
      <c r="K42" s="17">
        <f>58+195.65+126.85</f>
        <v>380.5</v>
      </c>
      <c r="L42" s="12" t="s">
        <v>43</v>
      </c>
      <c r="M42" s="12" t="s">
        <v>44</v>
      </c>
      <c r="N42" s="12" t="s">
        <v>45</v>
      </c>
    </row>
    <row r="43" spans="1:14" s="15" customFormat="1" ht="12.75" customHeight="1">
      <c r="A43" s="7">
        <v>14</v>
      </c>
      <c r="B43" s="46" t="s">
        <v>8</v>
      </c>
      <c r="C43" s="46" t="s">
        <v>135</v>
      </c>
      <c r="D43" s="7" t="s">
        <v>122</v>
      </c>
      <c r="E43" s="47" t="s">
        <v>136</v>
      </c>
      <c r="F43" s="47" t="s">
        <v>14</v>
      </c>
      <c r="G43" s="46" t="s">
        <v>14</v>
      </c>
      <c r="H43" s="46" t="s">
        <v>137</v>
      </c>
      <c r="I43" s="48">
        <v>117020.62</v>
      </c>
      <c r="J43" s="46" t="s">
        <v>138</v>
      </c>
      <c r="K43" s="48">
        <v>117020</v>
      </c>
      <c r="L43" s="48" t="s">
        <v>43</v>
      </c>
      <c r="M43" s="48" t="s">
        <v>44</v>
      </c>
      <c r="N43" s="46" t="s">
        <v>45</v>
      </c>
    </row>
    <row r="44" spans="1:14" s="11" customFormat="1" ht="12.75" customHeight="1">
      <c r="A44" s="12">
        <v>15</v>
      </c>
      <c r="B44" s="12" t="s">
        <v>8</v>
      </c>
      <c r="C44" s="12" t="s">
        <v>139</v>
      </c>
      <c r="D44" s="12" t="s">
        <v>46</v>
      </c>
      <c r="E44" s="12" t="s">
        <v>140</v>
      </c>
      <c r="F44" s="12" t="s">
        <v>141</v>
      </c>
      <c r="G44" s="12" t="s">
        <v>141</v>
      </c>
      <c r="H44" s="12" t="s">
        <v>75</v>
      </c>
      <c r="I44" s="17">
        <v>450</v>
      </c>
      <c r="J44" s="12">
        <v>365</v>
      </c>
      <c r="K44" s="17">
        <f>106.45+95.9</f>
        <v>202.35000000000002</v>
      </c>
      <c r="L44" s="12" t="s">
        <v>43</v>
      </c>
      <c r="M44" s="12" t="s">
        <v>44</v>
      </c>
      <c r="N44" s="12" t="s">
        <v>45</v>
      </c>
    </row>
    <row r="45" spans="1:14" s="15" customFormat="1" ht="12.75" customHeight="1">
      <c r="A45" s="7">
        <v>16</v>
      </c>
      <c r="B45" s="46" t="s">
        <v>8</v>
      </c>
      <c r="C45" s="46" t="s">
        <v>142</v>
      </c>
      <c r="D45" s="46" t="s">
        <v>46</v>
      </c>
      <c r="E45" s="47" t="s">
        <v>146</v>
      </c>
      <c r="F45" s="47" t="s">
        <v>143</v>
      </c>
      <c r="G45" s="46" t="s">
        <v>143</v>
      </c>
      <c r="H45" s="7" t="s">
        <v>144</v>
      </c>
      <c r="I45" s="48">
        <v>854</v>
      </c>
      <c r="J45" s="46">
        <v>30</v>
      </c>
      <c r="K45" s="48">
        <v>854</v>
      </c>
      <c r="L45" s="48" t="s">
        <v>43</v>
      </c>
      <c r="M45" s="48" t="s">
        <v>44</v>
      </c>
      <c r="N45" s="46" t="s">
        <v>45</v>
      </c>
    </row>
    <row r="46" spans="1:14" s="15" customFormat="1" ht="12.75" customHeight="1">
      <c r="A46" s="12">
        <v>17</v>
      </c>
      <c r="B46" s="12" t="s">
        <v>8</v>
      </c>
      <c r="C46" s="12" t="s">
        <v>77</v>
      </c>
      <c r="D46" s="12" t="s">
        <v>49</v>
      </c>
      <c r="E46" s="13" t="s">
        <v>145</v>
      </c>
      <c r="F46" s="13" t="s">
        <v>147</v>
      </c>
      <c r="G46" s="12" t="s">
        <v>147</v>
      </c>
      <c r="H46" s="12" t="s">
        <v>148</v>
      </c>
      <c r="I46" s="14">
        <v>2250</v>
      </c>
      <c r="J46" s="12">
        <v>365</v>
      </c>
      <c r="K46" s="14">
        <v>2250</v>
      </c>
      <c r="L46" s="12" t="s">
        <v>43</v>
      </c>
      <c r="M46" s="12" t="s">
        <v>44</v>
      </c>
      <c r="N46" s="12" t="s">
        <v>45</v>
      </c>
    </row>
    <row r="47" spans="1:14" s="11" customFormat="1" ht="12.75" customHeight="1">
      <c r="A47" s="7">
        <v>18</v>
      </c>
      <c r="B47" s="7" t="s">
        <v>8</v>
      </c>
      <c r="C47" s="7" t="s">
        <v>76</v>
      </c>
      <c r="D47" s="46" t="s">
        <v>46</v>
      </c>
      <c r="E47" s="6" t="s">
        <v>149</v>
      </c>
      <c r="F47" s="6" t="s">
        <v>150</v>
      </c>
      <c r="G47" s="7" t="s">
        <v>150</v>
      </c>
      <c r="H47" s="7" t="s">
        <v>151</v>
      </c>
      <c r="I47" s="10">
        <v>2204</v>
      </c>
      <c r="J47" s="7">
        <v>30</v>
      </c>
      <c r="K47" s="10">
        <v>2204</v>
      </c>
      <c r="L47" s="48" t="s">
        <v>43</v>
      </c>
      <c r="M47" s="48" t="s">
        <v>44</v>
      </c>
      <c r="N47" s="46" t="s">
        <v>45</v>
      </c>
    </row>
    <row r="48" spans="1:14" s="15" customFormat="1" ht="12.75" customHeight="1">
      <c r="A48" s="12">
        <v>19</v>
      </c>
      <c r="B48" s="12" t="s">
        <v>8</v>
      </c>
      <c r="C48" s="12" t="s">
        <v>152</v>
      </c>
      <c r="D48" s="12" t="s">
        <v>46</v>
      </c>
      <c r="E48" s="13" t="s">
        <v>153</v>
      </c>
      <c r="F48" s="13" t="s">
        <v>154</v>
      </c>
      <c r="G48" s="12" t="s">
        <v>154</v>
      </c>
      <c r="H48" s="12" t="s">
        <v>155</v>
      </c>
      <c r="I48" s="14">
        <v>300</v>
      </c>
      <c r="J48" s="12">
        <v>30</v>
      </c>
      <c r="K48" s="14">
        <v>300</v>
      </c>
      <c r="L48" s="12" t="s">
        <v>43</v>
      </c>
      <c r="M48" s="12" t="s">
        <v>44</v>
      </c>
      <c r="N48" s="12" t="s">
        <v>45</v>
      </c>
    </row>
    <row r="49" spans="1:14" s="11" customFormat="1" ht="15.75">
      <c r="A49" s="46">
        <v>20</v>
      </c>
      <c r="B49" s="7" t="s">
        <v>8</v>
      </c>
      <c r="C49" s="7" t="s">
        <v>71</v>
      </c>
      <c r="D49" s="7" t="s">
        <v>49</v>
      </c>
      <c r="E49" s="6" t="s">
        <v>156</v>
      </c>
      <c r="F49" s="6" t="s">
        <v>21</v>
      </c>
      <c r="G49" s="7" t="s">
        <v>157</v>
      </c>
      <c r="H49" s="7" t="s">
        <v>158</v>
      </c>
      <c r="I49" s="10">
        <v>2418.32</v>
      </c>
      <c r="J49" s="7">
        <v>30</v>
      </c>
      <c r="K49" s="10">
        <v>2418.32</v>
      </c>
      <c r="L49" s="48" t="s">
        <v>43</v>
      </c>
      <c r="M49" s="48" t="s">
        <v>44</v>
      </c>
      <c r="N49" s="46" t="s">
        <v>45</v>
      </c>
    </row>
    <row r="50" spans="1:14" s="15" customFormat="1" ht="15.75">
      <c r="A50" s="12">
        <v>21</v>
      </c>
      <c r="B50" s="12" t="s">
        <v>8</v>
      </c>
      <c r="C50" s="12" t="s">
        <v>69</v>
      </c>
      <c r="D50" s="12" t="s">
        <v>51</v>
      </c>
      <c r="E50" s="13" t="s">
        <v>25</v>
      </c>
      <c r="F50" s="13" t="s">
        <v>26</v>
      </c>
      <c r="G50" s="12" t="s">
        <v>26</v>
      </c>
      <c r="H50" s="12" t="s">
        <v>70</v>
      </c>
      <c r="I50" s="14">
        <v>13113.72</v>
      </c>
      <c r="J50" s="12">
        <v>730</v>
      </c>
      <c r="K50" s="14">
        <v>6566.86</v>
      </c>
      <c r="L50" s="12" t="s">
        <v>43</v>
      </c>
      <c r="M50" s="12" t="s">
        <v>44</v>
      </c>
      <c r="N50" s="12" t="s">
        <v>45</v>
      </c>
    </row>
    <row r="51" spans="1:14" s="11" customFormat="1" ht="15.75">
      <c r="A51" s="7">
        <v>22</v>
      </c>
      <c r="B51" s="7" t="s">
        <v>8</v>
      </c>
      <c r="C51" s="7" t="s">
        <v>63</v>
      </c>
      <c r="D51" s="46" t="s">
        <v>46</v>
      </c>
      <c r="E51" s="6" t="s">
        <v>159</v>
      </c>
      <c r="F51" s="6" t="s">
        <v>160</v>
      </c>
      <c r="G51" s="7" t="s">
        <v>160</v>
      </c>
      <c r="H51" s="7" t="s">
        <v>161</v>
      </c>
      <c r="I51" s="10">
        <v>269.7</v>
      </c>
      <c r="J51" s="7">
        <v>30</v>
      </c>
      <c r="K51" s="10">
        <v>269.7</v>
      </c>
      <c r="L51" s="48" t="s">
        <v>43</v>
      </c>
      <c r="M51" s="48" t="s">
        <v>44</v>
      </c>
      <c r="N51" s="46" t="s">
        <v>45</v>
      </c>
    </row>
    <row r="52" spans="1:14" s="15" customFormat="1" ht="15.75">
      <c r="A52" s="12">
        <v>23</v>
      </c>
      <c r="B52" s="12" t="s">
        <v>8</v>
      </c>
      <c r="C52" s="12" t="s">
        <v>162</v>
      </c>
      <c r="D52" s="12" t="s">
        <v>163</v>
      </c>
      <c r="E52" s="13" t="s">
        <v>164</v>
      </c>
      <c r="F52" s="13" t="s">
        <v>165</v>
      </c>
      <c r="G52" s="12" t="s">
        <v>165</v>
      </c>
      <c r="H52" s="12" t="s">
        <v>166</v>
      </c>
      <c r="I52" s="14">
        <v>1440</v>
      </c>
      <c r="J52" s="12">
        <v>365</v>
      </c>
      <c r="K52" s="14">
        <v>1440</v>
      </c>
      <c r="L52" s="12" t="s">
        <v>43</v>
      </c>
      <c r="M52" s="12" t="s">
        <v>44</v>
      </c>
      <c r="N52" s="12" t="s">
        <v>45</v>
      </c>
    </row>
    <row r="53" spans="1:14" s="11" customFormat="1" ht="15.75">
      <c r="A53" s="46">
        <v>24</v>
      </c>
      <c r="B53" s="7" t="s">
        <v>8</v>
      </c>
      <c r="C53" s="7" t="s">
        <v>168</v>
      </c>
      <c r="D53" s="46" t="s">
        <v>46</v>
      </c>
      <c r="E53" s="6" t="s">
        <v>167</v>
      </c>
      <c r="F53" s="47" t="s">
        <v>143</v>
      </c>
      <c r="G53" s="47" t="s">
        <v>143</v>
      </c>
      <c r="H53" s="7" t="s">
        <v>169</v>
      </c>
      <c r="I53" s="10">
        <v>1586</v>
      </c>
      <c r="J53" s="7">
        <v>30</v>
      </c>
      <c r="K53" s="10">
        <v>1586</v>
      </c>
      <c r="L53" s="48" t="s">
        <v>43</v>
      </c>
      <c r="M53" s="48" t="s">
        <v>44</v>
      </c>
      <c r="N53" s="46" t="s">
        <v>45</v>
      </c>
    </row>
    <row r="54" spans="1:14" s="15" customFormat="1" ht="15.75">
      <c r="A54" s="12">
        <v>25</v>
      </c>
      <c r="B54" s="12" t="s">
        <v>8</v>
      </c>
      <c r="C54" s="12" t="s">
        <v>170</v>
      </c>
      <c r="D54" s="12" t="s">
        <v>130</v>
      </c>
      <c r="E54" s="13" t="s">
        <v>29</v>
      </c>
      <c r="F54" s="13" t="s">
        <v>171</v>
      </c>
      <c r="G54" s="13" t="s">
        <v>171</v>
      </c>
      <c r="H54" s="12" t="s">
        <v>172</v>
      </c>
      <c r="I54" s="14">
        <v>437.2</v>
      </c>
      <c r="J54" s="12">
        <v>30</v>
      </c>
      <c r="K54" s="14">
        <f>94.5+277.4</f>
        <v>371.9</v>
      </c>
      <c r="L54" s="12" t="s">
        <v>43</v>
      </c>
      <c r="M54" s="12" t="s">
        <v>44</v>
      </c>
      <c r="N54" s="12" t="s">
        <v>45</v>
      </c>
    </row>
    <row r="55" spans="1:14" s="11" customFormat="1" ht="15.75">
      <c r="A55" s="46">
        <v>26</v>
      </c>
      <c r="B55" s="7" t="s">
        <v>8</v>
      </c>
      <c r="C55" s="7" t="s">
        <v>174</v>
      </c>
      <c r="D55" s="46" t="s">
        <v>46</v>
      </c>
      <c r="E55" s="6" t="s">
        <v>173</v>
      </c>
      <c r="F55" s="6" t="s">
        <v>175</v>
      </c>
      <c r="G55" s="7" t="s">
        <v>175</v>
      </c>
      <c r="H55" s="7" t="s">
        <v>176</v>
      </c>
      <c r="I55" s="10">
        <v>529</v>
      </c>
      <c r="J55" s="7">
        <v>365</v>
      </c>
      <c r="K55" s="10">
        <v>529</v>
      </c>
      <c r="L55" s="48" t="s">
        <v>43</v>
      </c>
      <c r="M55" s="48" t="s">
        <v>44</v>
      </c>
      <c r="N55" s="46" t="s">
        <v>45</v>
      </c>
    </row>
    <row r="56" spans="1:14" s="15" customFormat="1" ht="15.75">
      <c r="A56" s="12">
        <v>27</v>
      </c>
      <c r="B56" s="12" t="s">
        <v>8</v>
      </c>
      <c r="C56" s="12" t="s">
        <v>177</v>
      </c>
      <c r="D56" s="12" t="s">
        <v>46</v>
      </c>
      <c r="E56" s="13" t="s">
        <v>178</v>
      </c>
      <c r="F56" s="13" t="s">
        <v>179</v>
      </c>
      <c r="G56" s="12" t="s">
        <v>179</v>
      </c>
      <c r="H56" s="12" t="s">
        <v>180</v>
      </c>
      <c r="I56" s="14">
        <v>339</v>
      </c>
      <c r="J56" s="12">
        <v>60</v>
      </c>
      <c r="K56" s="14">
        <v>339</v>
      </c>
      <c r="L56" s="12" t="s">
        <v>43</v>
      </c>
      <c r="M56" s="12" t="s">
        <v>44</v>
      </c>
      <c r="N56" s="12" t="s">
        <v>45</v>
      </c>
    </row>
    <row r="57" spans="1:14" s="11" customFormat="1" ht="15.75">
      <c r="A57" s="46">
        <v>28</v>
      </c>
      <c r="B57" s="7" t="s">
        <v>8</v>
      </c>
      <c r="C57" s="7" t="s">
        <v>182</v>
      </c>
      <c r="D57" s="46" t="s">
        <v>47</v>
      </c>
      <c r="E57" s="6" t="s">
        <v>181</v>
      </c>
      <c r="F57" s="7" t="s">
        <v>183</v>
      </c>
      <c r="G57" s="7" t="s">
        <v>183</v>
      </c>
      <c r="H57" s="7" t="s">
        <v>186</v>
      </c>
      <c r="I57" s="10">
        <v>1171.2</v>
      </c>
      <c r="J57" s="7">
        <v>365</v>
      </c>
      <c r="K57" s="10">
        <v>1171.2</v>
      </c>
      <c r="L57" s="48" t="s">
        <v>43</v>
      </c>
      <c r="M57" s="48" t="s">
        <v>44</v>
      </c>
      <c r="N57" s="46" t="s">
        <v>45</v>
      </c>
    </row>
    <row r="58" spans="1:14" s="15" customFormat="1" ht="15.75">
      <c r="A58" s="12">
        <v>29</v>
      </c>
      <c r="B58" s="12" t="s">
        <v>8</v>
      </c>
      <c r="C58" s="12" t="s">
        <v>185</v>
      </c>
      <c r="D58" s="12" t="s">
        <v>46</v>
      </c>
      <c r="E58" s="13" t="s">
        <v>184</v>
      </c>
      <c r="F58" s="13" t="s">
        <v>183</v>
      </c>
      <c r="G58" s="12" t="s">
        <v>183</v>
      </c>
      <c r="H58" s="12" t="s">
        <v>187</v>
      </c>
      <c r="I58" s="14">
        <v>817.4</v>
      </c>
      <c r="J58" s="12">
        <v>30</v>
      </c>
      <c r="K58" s="14">
        <v>817.4</v>
      </c>
      <c r="L58" s="12" t="s">
        <v>43</v>
      </c>
      <c r="M58" s="12" t="s">
        <v>44</v>
      </c>
      <c r="N58" s="12" t="s">
        <v>45</v>
      </c>
    </row>
    <row r="59" spans="1:14" s="11" customFormat="1" ht="15.75">
      <c r="A59" s="46">
        <v>30</v>
      </c>
      <c r="B59" s="7" t="s">
        <v>8</v>
      </c>
      <c r="C59" s="7" t="s">
        <v>189</v>
      </c>
      <c r="D59" s="46" t="s">
        <v>46</v>
      </c>
      <c r="E59" s="6" t="s">
        <v>188</v>
      </c>
      <c r="F59" s="6" t="s">
        <v>190</v>
      </c>
      <c r="G59" s="7" t="s">
        <v>190</v>
      </c>
      <c r="H59" s="7" t="s">
        <v>191</v>
      </c>
      <c r="I59" s="10">
        <v>339.54</v>
      </c>
      <c r="J59" s="7">
        <v>30</v>
      </c>
      <c r="K59" s="10">
        <v>339.54</v>
      </c>
      <c r="L59" s="48" t="s">
        <v>43</v>
      </c>
      <c r="M59" s="48" t="s">
        <v>44</v>
      </c>
      <c r="N59" s="46" t="s">
        <v>45</v>
      </c>
    </row>
    <row r="60" spans="1:14" s="15" customFormat="1" ht="15.75">
      <c r="A60" s="29">
        <v>31</v>
      </c>
      <c r="B60" s="29" t="s">
        <v>8</v>
      </c>
      <c r="C60" s="29" t="s">
        <v>193</v>
      </c>
      <c r="D60" s="29" t="s">
        <v>51</v>
      </c>
      <c r="E60" s="32" t="s">
        <v>192</v>
      </c>
      <c r="F60" s="12" t="s">
        <v>196</v>
      </c>
      <c r="G60" s="29" t="s">
        <v>194</v>
      </c>
      <c r="H60" s="29" t="s">
        <v>195</v>
      </c>
      <c r="I60" s="37">
        <v>14768.16</v>
      </c>
      <c r="J60" s="29">
        <v>180</v>
      </c>
      <c r="K60" s="37">
        <v>6968.64</v>
      </c>
      <c r="L60" s="29" t="s">
        <v>43</v>
      </c>
      <c r="M60" s="29" t="s">
        <v>44</v>
      </c>
      <c r="N60" s="29" t="s">
        <v>45</v>
      </c>
    </row>
    <row r="61" spans="1:14" s="11" customFormat="1" ht="15.75">
      <c r="A61" s="30"/>
      <c r="B61" s="30"/>
      <c r="C61" s="30"/>
      <c r="D61" s="30"/>
      <c r="E61" s="33"/>
      <c r="F61" s="12" t="s">
        <v>197</v>
      </c>
      <c r="G61" s="30"/>
      <c r="H61" s="30"/>
      <c r="I61" s="41"/>
      <c r="J61" s="30"/>
      <c r="K61" s="41"/>
      <c r="L61" s="30"/>
      <c r="M61" s="30"/>
      <c r="N61" s="30"/>
    </row>
    <row r="62" spans="1:14" s="15" customFormat="1" ht="15.75">
      <c r="A62" s="30"/>
      <c r="B62" s="30"/>
      <c r="C62" s="30"/>
      <c r="D62" s="30"/>
      <c r="E62" s="33"/>
      <c r="F62" s="12" t="s">
        <v>198</v>
      </c>
      <c r="G62" s="30"/>
      <c r="H62" s="30"/>
      <c r="I62" s="41"/>
      <c r="J62" s="30"/>
      <c r="K62" s="41"/>
      <c r="L62" s="30"/>
      <c r="M62" s="30"/>
      <c r="N62" s="30"/>
    </row>
    <row r="63" spans="1:14" s="11" customFormat="1" ht="15.75">
      <c r="A63" s="30"/>
      <c r="B63" s="30"/>
      <c r="C63" s="30"/>
      <c r="D63" s="30"/>
      <c r="E63" s="33"/>
      <c r="F63" s="12" t="s">
        <v>199</v>
      </c>
      <c r="G63" s="30"/>
      <c r="H63" s="30"/>
      <c r="I63" s="41"/>
      <c r="J63" s="30"/>
      <c r="K63" s="41"/>
      <c r="L63" s="30"/>
      <c r="M63" s="30"/>
      <c r="N63" s="30"/>
    </row>
    <row r="64" spans="1:14" s="15" customFormat="1" ht="15.75">
      <c r="A64" s="30"/>
      <c r="B64" s="30"/>
      <c r="C64" s="30"/>
      <c r="D64" s="30"/>
      <c r="E64" s="33"/>
      <c r="F64" s="12" t="s">
        <v>200</v>
      </c>
      <c r="G64" s="30"/>
      <c r="H64" s="30"/>
      <c r="I64" s="41"/>
      <c r="J64" s="30"/>
      <c r="K64" s="41"/>
      <c r="L64" s="30"/>
      <c r="M64" s="30"/>
      <c r="N64" s="30"/>
    </row>
    <row r="65" spans="1:14" s="11" customFormat="1" ht="15.75">
      <c r="A65" s="30"/>
      <c r="B65" s="30"/>
      <c r="C65" s="30"/>
      <c r="D65" s="30"/>
      <c r="E65" s="33"/>
      <c r="F65" s="12"/>
      <c r="G65" s="30"/>
      <c r="H65" s="30"/>
      <c r="I65" s="41"/>
      <c r="J65" s="30"/>
      <c r="K65" s="41"/>
      <c r="L65" s="30"/>
      <c r="M65" s="30"/>
      <c r="N65" s="30"/>
    </row>
    <row r="66" spans="1:14" s="11" customFormat="1" ht="15.75">
      <c r="A66" s="26">
        <v>32</v>
      </c>
      <c r="B66" s="25" t="s">
        <v>8</v>
      </c>
      <c r="C66" s="25" t="s">
        <v>59</v>
      </c>
      <c r="D66" s="46" t="s">
        <v>46</v>
      </c>
      <c r="E66" s="49" t="s">
        <v>201</v>
      </c>
      <c r="F66" s="6" t="s">
        <v>202</v>
      </c>
      <c r="G66" s="25" t="s">
        <v>202</v>
      </c>
      <c r="H66" s="25" t="s">
        <v>60</v>
      </c>
      <c r="I66" s="51">
        <v>5040</v>
      </c>
      <c r="J66" s="25">
        <v>180</v>
      </c>
      <c r="K66" s="51">
        <f>945.5*2</f>
        <v>1891</v>
      </c>
      <c r="L66" s="48" t="s">
        <v>43</v>
      </c>
      <c r="M66" s="48" t="s">
        <v>44</v>
      </c>
      <c r="N66" s="46" t="s">
        <v>45</v>
      </c>
    </row>
    <row r="67" spans="1:14" s="15" customFormat="1" ht="15.75">
      <c r="A67" s="12">
        <v>33</v>
      </c>
      <c r="B67" s="12" t="s">
        <v>8</v>
      </c>
      <c r="C67" s="12" t="s">
        <v>53</v>
      </c>
      <c r="D67" s="12" t="s">
        <v>46</v>
      </c>
      <c r="E67" s="13" t="s">
        <v>205</v>
      </c>
      <c r="F67" s="13" t="s">
        <v>11</v>
      </c>
      <c r="G67" s="12" t="s">
        <v>11</v>
      </c>
      <c r="H67" s="12" t="s">
        <v>203</v>
      </c>
      <c r="I67" s="14">
        <v>200</v>
      </c>
      <c r="J67" s="12">
        <v>60</v>
      </c>
      <c r="K67" s="14">
        <v>200</v>
      </c>
      <c r="L67" s="12" t="s">
        <v>43</v>
      </c>
      <c r="M67" s="12" t="s">
        <v>44</v>
      </c>
      <c r="N67" s="12" t="s">
        <v>45</v>
      </c>
    </row>
    <row r="68" spans="1:14" s="11" customFormat="1" ht="15.75">
      <c r="A68" s="7">
        <v>34</v>
      </c>
      <c r="B68" s="25" t="s">
        <v>8</v>
      </c>
      <c r="C68" s="7" t="s">
        <v>69</v>
      </c>
      <c r="D68" s="46" t="s">
        <v>46</v>
      </c>
      <c r="E68" s="6" t="s">
        <v>204</v>
      </c>
      <c r="F68" s="6" t="s">
        <v>26</v>
      </c>
      <c r="G68" s="7" t="s">
        <v>26</v>
      </c>
      <c r="H68" s="7" t="s">
        <v>208</v>
      </c>
      <c r="I68" s="10">
        <v>792</v>
      </c>
      <c r="J68" s="7">
        <v>30</v>
      </c>
      <c r="K68" s="10">
        <v>792</v>
      </c>
      <c r="L68" s="48" t="s">
        <v>43</v>
      </c>
      <c r="M68" s="48" t="s">
        <v>44</v>
      </c>
      <c r="N68" s="46" t="s">
        <v>45</v>
      </c>
    </row>
    <row r="69" spans="1:14" s="15" customFormat="1" ht="15.75">
      <c r="A69" s="22">
        <v>35</v>
      </c>
      <c r="B69" s="12" t="s">
        <v>8</v>
      </c>
      <c r="C69" s="12" t="s">
        <v>206</v>
      </c>
      <c r="D69" s="12" t="s">
        <v>46</v>
      </c>
      <c r="E69" s="13" t="s">
        <v>207</v>
      </c>
      <c r="F69" s="13" t="s">
        <v>13</v>
      </c>
      <c r="G69" s="12" t="s">
        <v>13</v>
      </c>
      <c r="H69" s="12" t="s">
        <v>209</v>
      </c>
      <c r="I69" s="14">
        <v>173.26</v>
      </c>
      <c r="J69" s="12">
        <v>60</v>
      </c>
      <c r="K69" s="14">
        <v>173.26</v>
      </c>
      <c r="L69" s="12" t="s">
        <v>43</v>
      </c>
      <c r="M69" s="12" t="s">
        <v>44</v>
      </c>
      <c r="N69" s="12" t="s">
        <v>45</v>
      </c>
    </row>
    <row r="70" spans="1:14" s="11" customFormat="1" ht="15.75">
      <c r="A70" s="52">
        <v>36</v>
      </c>
      <c r="B70" s="25" t="s">
        <v>8</v>
      </c>
      <c r="C70" s="7" t="s">
        <v>67</v>
      </c>
      <c r="D70" s="46" t="s">
        <v>46</v>
      </c>
      <c r="E70" s="6" t="s">
        <v>210</v>
      </c>
      <c r="F70" s="6" t="s">
        <v>211</v>
      </c>
      <c r="G70" s="7" t="s">
        <v>211</v>
      </c>
      <c r="H70" s="7" t="s">
        <v>66</v>
      </c>
      <c r="I70" s="10">
        <v>14747.94</v>
      </c>
      <c r="J70" s="7">
        <v>180</v>
      </c>
      <c r="K70" s="10">
        <v>14747.94</v>
      </c>
      <c r="L70" s="48" t="s">
        <v>43</v>
      </c>
      <c r="M70" s="48" t="s">
        <v>44</v>
      </c>
      <c r="N70" s="46" t="s">
        <v>45</v>
      </c>
    </row>
    <row r="71" spans="1:14" s="15" customFormat="1" ht="17.25" customHeight="1">
      <c r="A71" s="23">
        <v>37</v>
      </c>
      <c r="B71" s="12" t="s">
        <v>8</v>
      </c>
      <c r="C71" s="22" t="s">
        <v>213</v>
      </c>
      <c r="D71" s="12" t="s">
        <v>46</v>
      </c>
      <c r="E71" s="28" t="s">
        <v>212</v>
      </c>
      <c r="F71" s="16" t="s">
        <v>214</v>
      </c>
      <c r="G71" s="22" t="s">
        <v>214</v>
      </c>
      <c r="H71" s="22" t="s">
        <v>215</v>
      </c>
      <c r="I71" s="53">
        <v>1590.57</v>
      </c>
      <c r="J71" s="22">
        <v>60</v>
      </c>
      <c r="K71" s="53">
        <v>1590.57</v>
      </c>
      <c r="L71" s="12" t="s">
        <v>43</v>
      </c>
      <c r="M71" s="12" t="s">
        <v>44</v>
      </c>
      <c r="N71" s="12" t="s">
        <v>45</v>
      </c>
    </row>
    <row r="72" spans="1:14" s="11" customFormat="1" ht="15.75">
      <c r="A72" s="25">
        <v>38</v>
      </c>
      <c r="B72" s="25" t="s">
        <v>8</v>
      </c>
      <c r="C72" s="24" t="s">
        <v>217</v>
      </c>
      <c r="D72" s="46" t="s">
        <v>46</v>
      </c>
      <c r="E72" s="42" t="s">
        <v>216</v>
      </c>
      <c r="F72" s="6" t="s">
        <v>218</v>
      </c>
      <c r="G72" s="24" t="s">
        <v>218</v>
      </c>
      <c r="H72" s="24" t="s">
        <v>219</v>
      </c>
      <c r="I72" s="50">
        <v>9484.28</v>
      </c>
      <c r="J72" s="24">
        <v>60</v>
      </c>
      <c r="K72" s="50">
        <v>4742.14</v>
      </c>
      <c r="L72" s="48" t="s">
        <v>43</v>
      </c>
      <c r="M72" s="48" t="s">
        <v>44</v>
      </c>
      <c r="N72" s="46" t="s">
        <v>45</v>
      </c>
    </row>
    <row r="73" spans="1:14" s="15" customFormat="1" ht="15.75">
      <c r="A73" s="12">
        <v>39</v>
      </c>
      <c r="B73" s="12" t="s">
        <v>8</v>
      </c>
      <c r="C73" s="12" t="s">
        <v>221</v>
      </c>
      <c r="D73" s="12" t="s">
        <v>46</v>
      </c>
      <c r="E73" s="13" t="s">
        <v>220</v>
      </c>
      <c r="F73" s="13" t="s">
        <v>223</v>
      </c>
      <c r="G73" s="12" t="s">
        <v>223</v>
      </c>
      <c r="H73" s="12" t="s">
        <v>224</v>
      </c>
      <c r="I73" s="14">
        <v>170</v>
      </c>
      <c r="J73" s="12">
        <v>365</v>
      </c>
      <c r="K73" s="14">
        <v>170</v>
      </c>
      <c r="L73" s="12" t="s">
        <v>43</v>
      </c>
      <c r="M73" s="12" t="s">
        <v>44</v>
      </c>
      <c r="N73" s="12" t="s">
        <v>45</v>
      </c>
    </row>
    <row r="74" spans="1:14" s="11" customFormat="1" ht="15.75">
      <c r="A74" s="25">
        <v>40</v>
      </c>
      <c r="B74" s="25" t="s">
        <v>8</v>
      </c>
      <c r="C74" s="24" t="s">
        <v>226</v>
      </c>
      <c r="D74" s="46" t="s">
        <v>46</v>
      </c>
      <c r="E74" s="42" t="s">
        <v>225</v>
      </c>
      <c r="F74" s="6" t="s">
        <v>227</v>
      </c>
      <c r="G74" s="24" t="s">
        <v>227</v>
      </c>
      <c r="H74" s="24" t="s">
        <v>228</v>
      </c>
      <c r="I74" s="50">
        <v>15400</v>
      </c>
      <c r="J74" s="24">
        <v>60</v>
      </c>
      <c r="K74" s="50">
        <v>15400</v>
      </c>
      <c r="L74" s="48" t="s">
        <v>43</v>
      </c>
      <c r="M74" s="48" t="s">
        <v>44</v>
      </c>
      <c r="N74" s="46" t="s">
        <v>45</v>
      </c>
    </row>
    <row r="75" spans="1:14" s="15" customFormat="1" ht="15.75">
      <c r="A75" s="12">
        <v>41</v>
      </c>
      <c r="B75" s="12" t="s">
        <v>8</v>
      </c>
      <c r="C75" s="12" t="s">
        <v>55</v>
      </c>
      <c r="D75" s="12" t="s">
        <v>46</v>
      </c>
      <c r="E75" s="13" t="s">
        <v>229</v>
      </c>
      <c r="F75" s="13" t="s">
        <v>15</v>
      </c>
      <c r="G75" s="12" t="s">
        <v>15</v>
      </c>
      <c r="H75" s="12" t="s">
        <v>230</v>
      </c>
      <c r="I75" s="14">
        <v>300</v>
      </c>
      <c r="J75" s="12">
        <v>15</v>
      </c>
      <c r="K75" s="14">
        <v>300</v>
      </c>
      <c r="L75" s="12" t="s">
        <v>43</v>
      </c>
      <c r="M75" s="12" t="s">
        <v>44</v>
      </c>
      <c r="N75" s="12" t="s">
        <v>45</v>
      </c>
    </row>
    <row r="76" spans="1:14" s="11" customFormat="1" ht="15.75">
      <c r="A76" s="25">
        <v>42</v>
      </c>
      <c r="B76" s="25" t="s">
        <v>8</v>
      </c>
      <c r="C76" s="24" t="s">
        <v>233</v>
      </c>
      <c r="D76" s="46" t="s">
        <v>47</v>
      </c>
      <c r="E76" s="27" t="s">
        <v>231</v>
      </c>
      <c r="F76" s="6" t="s">
        <v>232</v>
      </c>
      <c r="G76" s="24" t="s">
        <v>232</v>
      </c>
      <c r="H76" s="24" t="s">
        <v>234</v>
      </c>
      <c r="I76" s="50">
        <v>225.09</v>
      </c>
      <c r="J76" s="24">
        <v>60</v>
      </c>
      <c r="K76" s="50">
        <v>225.09</v>
      </c>
      <c r="L76" s="48" t="s">
        <v>43</v>
      </c>
      <c r="M76" s="48" t="s">
        <v>44</v>
      </c>
      <c r="N76" s="46" t="s">
        <v>45</v>
      </c>
    </row>
    <row r="77" spans="1:14" s="15" customFormat="1" ht="31.5">
      <c r="A77" s="12">
        <v>41</v>
      </c>
      <c r="B77" s="12" t="s">
        <v>8</v>
      </c>
      <c r="C77" s="12" t="s">
        <v>64</v>
      </c>
      <c r="D77" s="12" t="s">
        <v>130</v>
      </c>
      <c r="E77" s="13" t="s">
        <v>235</v>
      </c>
      <c r="F77" s="13" t="s">
        <v>236</v>
      </c>
      <c r="G77" s="13" t="s">
        <v>236</v>
      </c>
      <c r="H77" s="13" t="s">
        <v>237</v>
      </c>
      <c r="I77" s="14">
        <v>1104</v>
      </c>
      <c r="J77" s="12">
        <v>365</v>
      </c>
      <c r="K77" s="14">
        <v>1104</v>
      </c>
      <c r="L77" s="12" t="s">
        <v>43</v>
      </c>
      <c r="M77" s="12" t="s">
        <v>44</v>
      </c>
      <c r="N77" s="12" t="s">
        <v>45</v>
      </c>
    </row>
    <row r="78" spans="1:14" s="11" customFormat="1" ht="15.75">
      <c r="A78" s="25">
        <v>42</v>
      </c>
      <c r="B78" s="25" t="s">
        <v>8</v>
      </c>
      <c r="C78" s="24" t="s">
        <v>239</v>
      </c>
      <c r="D78" s="46" t="s">
        <v>47</v>
      </c>
      <c r="E78" s="27" t="s">
        <v>238</v>
      </c>
      <c r="F78" s="6" t="s">
        <v>171</v>
      </c>
      <c r="G78" s="24" t="s">
        <v>171</v>
      </c>
      <c r="H78" s="24" t="s">
        <v>240</v>
      </c>
      <c r="I78" s="50">
        <v>185.71</v>
      </c>
      <c r="J78" s="24">
        <v>60</v>
      </c>
      <c r="K78" s="50">
        <v>185.71</v>
      </c>
      <c r="L78" s="48" t="s">
        <v>43</v>
      </c>
      <c r="M78" s="48" t="s">
        <v>44</v>
      </c>
      <c r="N78" s="46" t="s">
        <v>45</v>
      </c>
    </row>
    <row r="79" spans="1:14" s="15" customFormat="1" ht="15.75">
      <c r="A79" s="12">
        <v>43</v>
      </c>
      <c r="B79" s="12" t="s">
        <v>8</v>
      </c>
      <c r="C79" s="12" t="s">
        <v>242</v>
      </c>
      <c r="D79" s="12" t="s">
        <v>46</v>
      </c>
      <c r="E79" s="13" t="s">
        <v>241</v>
      </c>
      <c r="F79" s="13" t="s">
        <v>243</v>
      </c>
      <c r="G79" s="12" t="s">
        <v>243</v>
      </c>
      <c r="H79" s="12" t="s">
        <v>244</v>
      </c>
      <c r="I79" s="14">
        <v>2000</v>
      </c>
      <c r="J79" s="12">
        <v>30</v>
      </c>
      <c r="K79" s="14">
        <v>1363</v>
      </c>
      <c r="L79" s="12" t="s">
        <v>43</v>
      </c>
      <c r="M79" s="12" t="s">
        <v>44</v>
      </c>
      <c r="N79" s="12" t="s">
        <v>45</v>
      </c>
    </row>
    <row r="80" spans="1:14" s="11" customFormat="1" ht="15.75">
      <c r="A80" s="25">
        <v>44</v>
      </c>
      <c r="B80" s="25" t="s">
        <v>8</v>
      </c>
      <c r="C80" s="24" t="s">
        <v>246</v>
      </c>
      <c r="D80" s="46" t="s">
        <v>47</v>
      </c>
      <c r="E80" s="27" t="s">
        <v>245</v>
      </c>
      <c r="F80" s="6" t="s">
        <v>222</v>
      </c>
      <c r="G80" s="24" t="s">
        <v>222</v>
      </c>
      <c r="H80" s="24" t="s">
        <v>247</v>
      </c>
      <c r="I80" s="50">
        <v>1144.2</v>
      </c>
      <c r="J80" s="24">
        <v>60</v>
      </c>
      <c r="K80" s="50">
        <v>1144.2</v>
      </c>
      <c r="L80" s="48" t="s">
        <v>43</v>
      </c>
      <c r="M80" s="48" t="s">
        <v>44</v>
      </c>
      <c r="N80" s="46" t="s">
        <v>45</v>
      </c>
    </row>
    <row r="81" spans="1:14" s="15" customFormat="1" ht="15.75">
      <c r="A81" s="12">
        <v>45</v>
      </c>
      <c r="B81" s="12" t="s">
        <v>8</v>
      </c>
      <c r="C81" s="12" t="s">
        <v>249</v>
      </c>
      <c r="D81" s="12" t="s">
        <v>46</v>
      </c>
      <c r="E81" s="13" t="s">
        <v>248</v>
      </c>
      <c r="F81" s="13" t="s">
        <v>250</v>
      </c>
      <c r="G81" s="12" t="s">
        <v>250</v>
      </c>
      <c r="H81" s="12" t="s">
        <v>251</v>
      </c>
      <c r="I81" s="14">
        <v>7500</v>
      </c>
      <c r="J81" s="12">
        <v>30</v>
      </c>
      <c r="K81" s="14">
        <v>7500</v>
      </c>
      <c r="L81" s="12" t="s">
        <v>43</v>
      </c>
      <c r="M81" s="12" t="s">
        <v>44</v>
      </c>
      <c r="N81" s="12" t="s">
        <v>45</v>
      </c>
    </row>
    <row r="82" spans="1:14" s="11" customFormat="1" ht="15.75">
      <c r="A82" s="25">
        <v>46</v>
      </c>
      <c r="B82" s="25" t="s">
        <v>8</v>
      </c>
      <c r="C82" s="24" t="s">
        <v>253</v>
      </c>
      <c r="D82" s="46" t="s">
        <v>47</v>
      </c>
      <c r="E82" s="27" t="s">
        <v>252</v>
      </c>
      <c r="F82" s="6" t="s">
        <v>254</v>
      </c>
      <c r="G82" s="24" t="s">
        <v>254</v>
      </c>
      <c r="H82" s="24" t="s">
        <v>255</v>
      </c>
      <c r="I82" s="50">
        <v>145</v>
      </c>
      <c r="J82" s="24">
        <v>60</v>
      </c>
      <c r="K82" s="50">
        <v>145</v>
      </c>
      <c r="L82" s="48" t="s">
        <v>43</v>
      </c>
      <c r="M82" s="48" t="s">
        <v>44</v>
      </c>
      <c r="N82" s="46" t="s">
        <v>45</v>
      </c>
    </row>
    <row r="83" spans="1:14" s="15" customFormat="1" ht="31.5">
      <c r="A83" s="12">
        <v>47</v>
      </c>
      <c r="B83" s="12" t="s">
        <v>8</v>
      </c>
      <c r="C83" s="12" t="s">
        <v>257</v>
      </c>
      <c r="D83" s="12" t="s">
        <v>51</v>
      </c>
      <c r="E83" s="13" t="s">
        <v>256</v>
      </c>
      <c r="F83" s="13" t="s">
        <v>258</v>
      </c>
      <c r="G83" s="13" t="s">
        <v>258</v>
      </c>
      <c r="H83" s="12" t="s">
        <v>259</v>
      </c>
      <c r="I83" s="14">
        <v>1634.7</v>
      </c>
      <c r="J83" s="12">
        <v>365</v>
      </c>
      <c r="K83" s="14">
        <v>1634.7</v>
      </c>
      <c r="L83" s="12" t="s">
        <v>43</v>
      </c>
      <c r="M83" s="12" t="s">
        <v>44</v>
      </c>
      <c r="N83" s="12" t="s">
        <v>45</v>
      </c>
    </row>
    <row r="84" spans="1:14" s="11" customFormat="1" ht="15.75">
      <c r="A84" s="25">
        <v>48</v>
      </c>
      <c r="B84" s="25" t="s">
        <v>8</v>
      </c>
      <c r="C84" s="24" t="s">
        <v>261</v>
      </c>
      <c r="D84" s="46" t="s">
        <v>126</v>
      </c>
      <c r="E84" s="27" t="s">
        <v>260</v>
      </c>
      <c r="F84" s="6" t="s">
        <v>12</v>
      </c>
      <c r="G84" s="24" t="s">
        <v>12</v>
      </c>
      <c r="H84" s="24" t="s">
        <v>58</v>
      </c>
      <c r="I84" s="50">
        <v>25381.88</v>
      </c>
      <c r="J84" s="24">
        <v>180</v>
      </c>
      <c r="K84" s="50">
        <v>25381.88</v>
      </c>
      <c r="L84" s="48" t="s">
        <v>43</v>
      </c>
      <c r="M84" s="48" t="s">
        <v>44</v>
      </c>
      <c r="N84" s="46" t="s">
        <v>45</v>
      </c>
    </row>
    <row r="85" spans="1:14" s="15" customFormat="1" ht="15.75">
      <c r="A85" s="12">
        <v>49</v>
      </c>
      <c r="B85" s="12" t="s">
        <v>8</v>
      </c>
      <c r="C85" s="12" t="s">
        <v>78</v>
      </c>
      <c r="D85" s="12" t="s">
        <v>46</v>
      </c>
      <c r="E85" s="13" t="s">
        <v>31</v>
      </c>
      <c r="F85" s="13" t="s">
        <v>32</v>
      </c>
      <c r="G85" s="12" t="s">
        <v>32</v>
      </c>
      <c r="H85" s="12" t="s">
        <v>262</v>
      </c>
      <c r="I85" s="14">
        <v>7592</v>
      </c>
      <c r="J85" s="12">
        <v>30</v>
      </c>
      <c r="K85" s="14">
        <v>7592</v>
      </c>
      <c r="L85" s="12" t="s">
        <v>43</v>
      </c>
      <c r="M85" s="12" t="s">
        <v>44</v>
      </c>
      <c r="N85" s="12" t="s">
        <v>45</v>
      </c>
    </row>
    <row r="86" spans="1:14" s="11" customFormat="1" ht="15.75">
      <c r="A86" s="25">
        <v>50</v>
      </c>
      <c r="B86" s="25" t="s">
        <v>8</v>
      </c>
      <c r="C86" s="24" t="s">
        <v>264</v>
      </c>
      <c r="D86" s="46" t="s">
        <v>126</v>
      </c>
      <c r="E86" s="27" t="s">
        <v>263</v>
      </c>
      <c r="F86" s="6" t="s">
        <v>265</v>
      </c>
      <c r="G86" s="24" t="s">
        <v>265</v>
      </c>
      <c r="H86" s="24" t="s">
        <v>266</v>
      </c>
      <c r="I86" s="50">
        <v>10000</v>
      </c>
      <c r="J86" s="24">
        <v>60</v>
      </c>
      <c r="K86" s="50">
        <v>10000</v>
      </c>
      <c r="L86" s="48" t="s">
        <v>43</v>
      </c>
      <c r="M86" s="48" t="s">
        <v>44</v>
      </c>
      <c r="N86" s="46" t="s">
        <v>45</v>
      </c>
    </row>
    <row r="87" spans="1:14" s="15" customFormat="1" ht="15.75">
      <c r="A87" s="12">
        <v>51</v>
      </c>
      <c r="B87" s="12" t="s">
        <v>8</v>
      </c>
      <c r="C87" s="12" t="s">
        <v>221</v>
      </c>
      <c r="D87" s="12" t="s">
        <v>46</v>
      </c>
      <c r="E87" s="13" t="s">
        <v>267</v>
      </c>
      <c r="F87" s="13" t="s">
        <v>26</v>
      </c>
      <c r="G87" s="12" t="s">
        <v>26</v>
      </c>
      <c r="H87" s="12" t="s">
        <v>268</v>
      </c>
      <c r="I87" s="14">
        <v>200</v>
      </c>
      <c r="J87" s="12">
        <v>30</v>
      </c>
      <c r="K87" s="14">
        <v>200</v>
      </c>
      <c r="L87" s="12" t="s">
        <v>43</v>
      </c>
      <c r="M87" s="12" t="s">
        <v>44</v>
      </c>
      <c r="N87" s="12" t="s">
        <v>45</v>
      </c>
    </row>
    <row r="88" spans="1:14" s="11" customFormat="1" ht="15.75">
      <c r="A88" s="25">
        <v>52</v>
      </c>
      <c r="B88" s="25" t="s">
        <v>8</v>
      </c>
      <c r="C88" s="24" t="s">
        <v>270</v>
      </c>
      <c r="D88" s="46" t="s">
        <v>126</v>
      </c>
      <c r="E88" s="27" t="s">
        <v>269</v>
      </c>
      <c r="F88" s="6" t="s">
        <v>271</v>
      </c>
      <c r="G88" s="24" t="s">
        <v>271</v>
      </c>
      <c r="H88" s="24" t="s">
        <v>272</v>
      </c>
      <c r="I88" s="50">
        <v>732</v>
      </c>
      <c r="J88" s="24">
        <v>30</v>
      </c>
      <c r="K88" s="50">
        <v>732</v>
      </c>
      <c r="L88" s="48" t="s">
        <v>43</v>
      </c>
      <c r="M88" s="48" t="s">
        <v>44</v>
      </c>
      <c r="N88" s="46" t="s">
        <v>45</v>
      </c>
    </row>
    <row r="89" spans="1:14" s="15" customFormat="1" ht="15.75">
      <c r="A89" s="12">
        <v>53</v>
      </c>
      <c r="B89" s="12" t="s">
        <v>8</v>
      </c>
      <c r="C89" s="12" t="s">
        <v>274</v>
      </c>
      <c r="D89" s="12" t="s">
        <v>47</v>
      </c>
      <c r="E89" s="13" t="s">
        <v>273</v>
      </c>
      <c r="F89" s="13" t="s">
        <v>254</v>
      </c>
      <c r="G89" s="12" t="s">
        <v>254</v>
      </c>
      <c r="H89" s="12" t="s">
        <v>275</v>
      </c>
      <c r="I89" s="14">
        <v>995.52</v>
      </c>
      <c r="J89" s="12">
        <v>30</v>
      </c>
      <c r="K89" s="14">
        <v>995.52</v>
      </c>
      <c r="L89" s="12" t="s">
        <v>43</v>
      </c>
      <c r="M89" s="12" t="s">
        <v>44</v>
      </c>
      <c r="N89" s="12" t="s">
        <v>45</v>
      </c>
    </row>
    <row r="90" spans="1:14" s="11" customFormat="1" ht="15.75">
      <c r="A90" s="25">
        <v>54</v>
      </c>
      <c r="B90" s="25" t="s">
        <v>8</v>
      </c>
      <c r="C90" s="24" t="s">
        <v>278</v>
      </c>
      <c r="D90" s="46" t="s">
        <v>126</v>
      </c>
      <c r="E90" s="27" t="s">
        <v>276</v>
      </c>
      <c r="F90" s="6" t="s">
        <v>277</v>
      </c>
      <c r="G90" s="24" t="s">
        <v>277</v>
      </c>
      <c r="H90" s="24" t="s">
        <v>279</v>
      </c>
      <c r="I90" s="50">
        <v>584</v>
      </c>
      <c r="J90" s="24">
        <v>365</v>
      </c>
      <c r="K90" s="50">
        <v>584</v>
      </c>
      <c r="L90" s="48" t="s">
        <v>43</v>
      </c>
      <c r="M90" s="48" t="s">
        <v>44</v>
      </c>
      <c r="N90" s="46" t="s">
        <v>45</v>
      </c>
    </row>
    <row r="91" spans="1:14" s="15" customFormat="1" ht="15.75">
      <c r="A91" s="12">
        <v>55</v>
      </c>
      <c r="B91" s="12" t="s">
        <v>8</v>
      </c>
      <c r="C91" s="12" t="s">
        <v>281</v>
      </c>
      <c r="D91" s="12" t="s">
        <v>46</v>
      </c>
      <c r="E91" s="13" t="s">
        <v>280</v>
      </c>
      <c r="F91" s="13" t="s">
        <v>277</v>
      </c>
      <c r="G91" s="12" t="s">
        <v>277</v>
      </c>
      <c r="H91" s="12" t="s">
        <v>282</v>
      </c>
      <c r="I91" s="14">
        <v>296</v>
      </c>
      <c r="J91" s="12">
        <v>30</v>
      </c>
      <c r="K91" s="14">
        <v>296</v>
      </c>
      <c r="L91" s="12" t="s">
        <v>43</v>
      </c>
      <c r="M91" s="12" t="s">
        <v>44</v>
      </c>
      <c r="N91" s="12" t="s">
        <v>45</v>
      </c>
    </row>
    <row r="92" spans="1:14" s="11" customFormat="1" ht="15.75">
      <c r="A92" s="25">
        <v>56</v>
      </c>
      <c r="B92" s="25" t="s">
        <v>8</v>
      </c>
      <c r="C92" s="24" t="s">
        <v>284</v>
      </c>
      <c r="D92" s="24" t="s">
        <v>110</v>
      </c>
      <c r="E92" s="27" t="s">
        <v>283</v>
      </c>
      <c r="F92" s="6" t="s">
        <v>285</v>
      </c>
      <c r="G92" s="24" t="s">
        <v>285</v>
      </c>
      <c r="H92" s="24" t="s">
        <v>286</v>
      </c>
      <c r="I92" s="50">
        <v>339.77</v>
      </c>
      <c r="J92" s="24">
        <v>30</v>
      </c>
      <c r="K92" s="50">
        <v>339.77</v>
      </c>
      <c r="L92" s="48" t="s">
        <v>43</v>
      </c>
      <c r="M92" s="48" t="s">
        <v>44</v>
      </c>
      <c r="N92" s="46" t="s">
        <v>45</v>
      </c>
    </row>
    <row r="93" spans="1:14" s="15" customFormat="1" ht="15.75">
      <c r="A93" s="12">
        <v>57</v>
      </c>
      <c r="B93" s="12" t="s">
        <v>8</v>
      </c>
      <c r="C93" s="12" t="s">
        <v>288</v>
      </c>
      <c r="D93" s="12" t="s">
        <v>46</v>
      </c>
      <c r="E93" s="13" t="s">
        <v>287</v>
      </c>
      <c r="F93" s="13" t="s">
        <v>289</v>
      </c>
      <c r="G93" s="12" t="s">
        <v>289</v>
      </c>
      <c r="H93" s="12" t="s">
        <v>290</v>
      </c>
      <c r="I93" s="14">
        <v>2000</v>
      </c>
      <c r="J93" s="12">
        <v>900</v>
      </c>
      <c r="K93" s="14">
        <v>1999.63</v>
      </c>
      <c r="L93" s="12" t="s">
        <v>43</v>
      </c>
      <c r="M93" s="12" t="s">
        <v>44</v>
      </c>
      <c r="N93" s="12" t="s">
        <v>45</v>
      </c>
    </row>
    <row r="94" spans="1:14" s="11" customFormat="1" ht="15.75">
      <c r="A94" s="25">
        <v>58</v>
      </c>
      <c r="B94" s="25" t="s">
        <v>8</v>
      </c>
      <c r="C94" s="24" t="s">
        <v>292</v>
      </c>
      <c r="D94" s="24" t="s">
        <v>110</v>
      </c>
      <c r="E94" s="27" t="s">
        <v>291</v>
      </c>
      <c r="F94" s="6" t="s">
        <v>24</v>
      </c>
      <c r="G94" s="24" t="s">
        <v>24</v>
      </c>
      <c r="H94" s="24" t="s">
        <v>68</v>
      </c>
      <c r="I94" s="50">
        <v>1000</v>
      </c>
      <c r="J94" s="24">
        <v>30</v>
      </c>
      <c r="K94" s="50">
        <v>1000</v>
      </c>
      <c r="L94" s="48" t="s">
        <v>43</v>
      </c>
      <c r="M94" s="48" t="s">
        <v>44</v>
      </c>
      <c r="N94" s="46" t="s">
        <v>45</v>
      </c>
    </row>
    <row r="95" spans="1:14" s="15" customFormat="1" ht="15.75">
      <c r="A95" s="12">
        <v>59</v>
      </c>
      <c r="B95" s="12" t="s">
        <v>8</v>
      </c>
      <c r="C95" s="12"/>
      <c r="D95" s="12" t="s">
        <v>46</v>
      </c>
      <c r="E95" s="13" t="s">
        <v>287</v>
      </c>
      <c r="F95" s="13" t="s">
        <v>289</v>
      </c>
      <c r="G95" s="12" t="s">
        <v>289</v>
      </c>
      <c r="H95" s="12" t="s">
        <v>290</v>
      </c>
      <c r="I95" s="14">
        <v>2000</v>
      </c>
      <c r="J95" s="12">
        <v>900</v>
      </c>
      <c r="K95" s="14">
        <v>1999.63</v>
      </c>
      <c r="L95" s="12" t="s">
        <v>43</v>
      </c>
      <c r="M95" s="12" t="s">
        <v>44</v>
      </c>
      <c r="N95" s="12" t="s">
        <v>45</v>
      </c>
    </row>
  </sheetData>
  <sheetProtection/>
  <mergeCells count="44">
    <mergeCell ref="J7:J29"/>
    <mergeCell ref="K7:K29"/>
    <mergeCell ref="L7:L29"/>
    <mergeCell ref="M7:M29"/>
    <mergeCell ref="N7:N29"/>
    <mergeCell ref="A7:A29"/>
    <mergeCell ref="B7:B29"/>
    <mergeCell ref="C7:C29"/>
    <mergeCell ref="D7:D29"/>
    <mergeCell ref="E7:E29"/>
    <mergeCell ref="E60:E65"/>
    <mergeCell ref="D60:D65"/>
    <mergeCell ref="G60:G65"/>
    <mergeCell ref="H60:H65"/>
    <mergeCell ref="F39:F40"/>
    <mergeCell ref="E39:E40"/>
    <mergeCell ref="H39:H40"/>
    <mergeCell ref="I39:I40"/>
    <mergeCell ref="J39:J40"/>
    <mergeCell ref="K39:K40"/>
    <mergeCell ref="I60:I65"/>
    <mergeCell ref="J60:J65"/>
    <mergeCell ref="K60:K65"/>
    <mergeCell ref="C60:C65"/>
    <mergeCell ref="B60:B65"/>
    <mergeCell ref="A60:A65"/>
    <mergeCell ref="L60:L65"/>
    <mergeCell ref="M60:M65"/>
    <mergeCell ref="D39:D40"/>
    <mergeCell ref="C39:C40"/>
    <mergeCell ref="B39:B40"/>
    <mergeCell ref="A39:A40"/>
    <mergeCell ref="L39:L40"/>
    <mergeCell ref="M39:M40"/>
    <mergeCell ref="N60:N65"/>
    <mergeCell ref="A2:N2"/>
    <mergeCell ref="A3:N3"/>
    <mergeCell ref="A1:N1"/>
    <mergeCell ref="N39:N40"/>
    <mergeCell ref="A5:N5"/>
    <mergeCell ref="A4:N4"/>
    <mergeCell ref="F7:F29"/>
    <mergeCell ref="H7:H29"/>
    <mergeCell ref="I7:I29"/>
  </mergeCells>
  <hyperlinks>
    <hyperlink ref="N7" r:id="rId1" display="ufficiotecnico@pec.comune.setzu.vs.it"/>
    <hyperlink ref="G25" r:id="rId2" display="mailto:euro.costruzionisrl@aruba.it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1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tecnico</cp:lastModifiedBy>
  <cp:lastPrinted>2014-01-16T17:14:09Z</cp:lastPrinted>
  <dcterms:created xsi:type="dcterms:W3CDTF">2013-01-08T11:03:11Z</dcterms:created>
  <dcterms:modified xsi:type="dcterms:W3CDTF">2015-01-23T13:40:51Z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